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hidePivotFieldList="1" defaultThemeVersion="166925"/>
  <mc:AlternateContent xmlns:mc="http://schemas.openxmlformats.org/markup-compatibility/2006">
    <mc:Choice Requires="x15">
      <x15ac:absPath xmlns:x15ac="http://schemas.microsoft.com/office/spreadsheetml/2010/11/ac" url="D:\Ngân\Job postings\"/>
    </mc:Choice>
  </mc:AlternateContent>
  <xr:revisionPtr revIDLastSave="0" documentId="8_{C2554FF9-A620-446C-B62B-208AD5F9C882}" xr6:coauthVersionLast="47" xr6:coauthVersionMax="47" xr10:uidLastSave="{00000000-0000-0000-0000-000000000000}"/>
  <bookViews>
    <workbookView xWindow="20" yWindow="20" windowWidth="19180" windowHeight="10780" firstSheet="1" activeTab="2" xr2:uid="{00000000-000D-0000-FFFF-FFFF00000000}"/>
  </bookViews>
  <sheets>
    <sheet name="Thu moi bao gia-cũ" sheetId="3" state="hidden" r:id="rId1"/>
    <sheet name="Thông tin giao hàng" sheetId="8" r:id="rId2"/>
    <sheet name="Thu moi bao gia" sheetId="4" r:id="rId3"/>
  </sheets>
  <externalReferences>
    <externalReference r:id="rId4"/>
  </externalReferences>
  <definedNames>
    <definedName name="mrate">'[1]IBD Summary'!$I$42</definedName>
    <definedName name="_xlnm.Print_Area" localSheetId="2">'Thu moi bao gia'!$A$1:$G$29</definedName>
    <definedName name="_xlnm.Print_Area" localSheetId="0">'Thu moi bao gia-cũ'!$A$1:$G$24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8" l="1"/>
  <c r="M34" i="8"/>
  <c r="L34" i="8"/>
  <c r="M33" i="8"/>
  <c r="L33" i="8"/>
  <c r="M32" i="8"/>
  <c r="L32" i="8"/>
  <c r="M31" i="8"/>
  <c r="L31" i="8"/>
  <c r="L30" i="8" s="1"/>
  <c r="M30" i="8"/>
  <c r="K30" i="8"/>
  <c r="J30" i="8"/>
  <c r="I30" i="8"/>
  <c r="H30" i="8"/>
  <c r="M29" i="8"/>
  <c r="L29" i="8"/>
  <c r="L25" i="8" s="1"/>
  <c r="M28" i="8"/>
  <c r="L28" i="8"/>
  <c r="M27" i="8"/>
  <c r="L27" i="8"/>
  <c r="M26" i="8"/>
  <c r="M25" i="8" s="1"/>
  <c r="L26" i="8"/>
  <c r="K25" i="8"/>
  <c r="J25" i="8"/>
  <c r="I25" i="8"/>
  <c r="H25" i="8"/>
  <c r="M24" i="8"/>
  <c r="L24" i="8"/>
  <c r="M23" i="8"/>
  <c r="L23" i="8"/>
  <c r="L21" i="8" s="1"/>
  <c r="M22" i="8"/>
  <c r="M21" i="8" s="1"/>
  <c r="L22" i="8"/>
  <c r="K21" i="8"/>
  <c r="J21" i="8"/>
  <c r="I21" i="8"/>
  <c r="H21" i="8"/>
  <c r="M16" i="8"/>
  <c r="L16" i="8"/>
  <c r="M15" i="8"/>
  <c r="L15" i="8"/>
  <c r="M14" i="8"/>
  <c r="L14" i="8"/>
  <c r="M13" i="8"/>
  <c r="L13" i="8"/>
  <c r="L12" i="8" s="1"/>
  <c r="K12" i="8"/>
  <c r="J12" i="8"/>
  <c r="I12" i="8"/>
  <c r="H12" i="8"/>
  <c r="L11" i="8"/>
  <c r="L10" i="8"/>
  <c r="L9" i="8"/>
  <c r="M8" i="8"/>
  <c r="L8" i="8"/>
  <c r="M7" i="8"/>
  <c r="L7" i="8"/>
  <c r="M6" i="8"/>
  <c r="L6" i="8"/>
  <c r="M5" i="8"/>
  <c r="L5" i="8"/>
  <c r="L3" i="8" s="1"/>
  <c r="M4" i="8"/>
  <c r="M3" i="8" s="1"/>
  <c r="L4" i="8"/>
  <c r="K3" i="8"/>
  <c r="K35" i="8" s="1"/>
  <c r="J3" i="8"/>
  <c r="I3" i="8"/>
  <c r="H3" i="8"/>
  <c r="M12" i="8" l="1"/>
  <c r="M35" i="8" s="1"/>
  <c r="H35" i="8"/>
  <c r="I35" i="8"/>
  <c r="J35" i="8"/>
  <c r="L35" i="8"/>
  <c r="F14" i="4" l="1"/>
  <c r="F15" i="4"/>
  <c r="F16" i="4"/>
  <c r="F17" i="4"/>
  <c r="F18" i="4"/>
  <c r="F19" i="4"/>
  <c r="F13" i="4"/>
</calcChain>
</file>

<file path=xl/sharedStrings.xml><?xml version="1.0" encoding="utf-8"?>
<sst xmlns="http://schemas.openxmlformats.org/spreadsheetml/2006/main" count="198" uniqueCount="170">
  <si>
    <t>P. 301-303, nhà E3, Khu ngoại giao đoàn Trung Tự
Số 06 Đặng Văn Ngữ, quận Đống Đa, Hà Nội
ĐT: (84.24) 3773 8300 – Fax: (84.24) 3773 8301 – Email: crs.vietnam@crs.org</t>
  </si>
  <si>
    <t>STT</t>
  </si>
  <si>
    <t>ĐVT</t>
  </si>
  <si>
    <t>Số lượng</t>
  </si>
  <si>
    <t>Nội dung</t>
  </si>
  <si>
    <t>Quy cách</t>
  </si>
  <si>
    <t>HƯỚNG DẪN DÀNH CHO NHÀ CUNG CẤP</t>
  </si>
  <si>
    <t>chiếc</t>
  </si>
  <si>
    <r>
      <t>1. Báo giá</t>
    </r>
    <r>
      <rPr>
        <sz val="11"/>
        <rFont val="Arial"/>
        <family val="2"/>
      </rPr>
      <t xml:space="preserve"> bao gồm:</t>
    </r>
  </si>
  <si>
    <t>Thành tiền
(VND)</t>
  </si>
  <si>
    <t>Đơn giá
(VND)</t>
  </si>
  <si>
    <t>Tiêu đề thư</t>
  </si>
  <si>
    <t>Phong bì nhỏ</t>
  </si>
  <si>
    <t>Phong bì nhỡ (A5)</t>
  </si>
  <si>
    <t>Phong bì to (A4)</t>
  </si>
  <si>
    <t>Thông tin chi tiết mời liên hệ tổ chức CRS qua emaill: thuthuy.nguyen@crs.org hoặc ĐT: 0904321368</t>
  </si>
  <si>
    <t>THƯ MỜI CHÀO GIÁ</t>
  </si>
  <si>
    <r>
      <t xml:space="preserve">2. </t>
    </r>
    <r>
      <rPr>
        <b/>
        <u/>
        <sz val="11"/>
        <rFont val="Arial"/>
        <family val="2"/>
      </rPr>
      <t>Hình thức báo giá</t>
    </r>
    <r>
      <rPr>
        <b/>
        <sz val="11"/>
        <rFont val="Arial"/>
        <family val="2"/>
      </rPr>
      <t xml:space="preserve">: Gửi báo giá vào email: </t>
    </r>
    <r>
      <rPr>
        <b/>
        <sz val="11"/>
        <color rgb="FFC00000"/>
        <rFont val="Arial"/>
        <family val="2"/>
      </rPr>
      <t xml:space="preserve">thuthuy.nguyen@crs.org  </t>
    </r>
  </si>
  <si>
    <t>- Ngày báo giá
- Tổng tiền VND (đã bao gồm VAT &amp; phí vận chuyển)
- Thời gian giao hàng dự kiến
- Điều khoản thanh toán đề xuất
- Hiệu lực của báo giá
- Ngôn ngữ trình bày trong báo giá: tiếng Việt và/hoặc tiếng Anh</t>
  </si>
  <si>
    <t>Tổ chức Catholic Relief Services, văn phòng đại diện tại Hà Nội, Việt Nam</t>
  </si>
  <si>
    <t>- Kích thước: A4
- Giấy Conquerer
- In màu 1 mặt
- Xén thành phẩm</t>
  </si>
  <si>
    <t>Tờ</t>
  </si>
  <si>
    <t>Tổ chức Catholic Relief Services, văn phòng đại diện tại Hà Nội, Việt Nam kính mời các đơn vị có kinh nghiệm và năng lực chào giá cạnh tranh cho hạng mục: In ấn tài liệu theo yêu cầu chi tiết như sau:</t>
  </si>
  <si>
    <r>
      <t xml:space="preserve">3. Hạn nộp báo giá: </t>
    </r>
    <r>
      <rPr>
        <b/>
        <sz val="12"/>
        <color rgb="FFC00000"/>
        <rFont val="Arial"/>
        <family val="2"/>
      </rPr>
      <t>ngày 23 tháng 02 năm 2023</t>
    </r>
  </si>
  <si>
    <t>In màu theo thiết kế có sẵn của CRS
- KT: 22 x 12cm
- Giấy: Offset 150, in 4 màu 1 mặt
- Hoàn thiện: có băng dính 2 mặt ở nắp phong bì</t>
  </si>
  <si>
    <t>In màu theo thiết kế có sẵn của CRS
- KT: 23 x 17cm
- Giấy: Offset 150, in 4 màu 1 mặt
- Hoàn thiện: có băng dính 2 mặt ở nắp phong bì</t>
  </si>
  <si>
    <t>In màu theo thiết kế có sẵn của CRS
- KT: 34 x 25cm
- Giấy: Offset 150, in 4 màu 1 mặt
- Hoàn thiện: có băng dính 2 mặt ở nắp phong bì</t>
  </si>
  <si>
    <t>Ngày: 24/01/2024</t>
  </si>
  <si>
    <t>Tên sản phẩm</t>
  </si>
  <si>
    <t>Tổ chức Catholic Relief Services, văn phòng đại diện tại Hà Nội, Việt Nam kính mời các đơn vị chào giá cho các thiết bị có quy cách như sau:</t>
  </si>
  <si>
    <t>Ghi chú</t>
  </si>
  <si>
    <t>Thông tin chi tiết mời liên hệ tổ chức CRS qua emaill: Hanh.pham@crs.org hoặc ĐT: 0983384168</t>
  </si>
  <si>
    <t>Gói vệ sinh thân thể</t>
  </si>
  <si>
    <t>I</t>
  </si>
  <si>
    <t>Chai</t>
  </si>
  <si>
    <t>Bánh</t>
  </si>
  <si>
    <t>II</t>
  </si>
  <si>
    <t>Gói vệ sinh răng miệng</t>
  </si>
  <si>
    <t>Chiếc</t>
  </si>
  <si>
    <t>Tuýp</t>
  </si>
  <si>
    <t>Grand Total</t>
  </si>
  <si>
    <t>gói</t>
  </si>
  <si>
    <t>Dầu gội Clear chai 165 ml hoặc tương đương</t>
  </si>
  <si>
    <t>Sữa tắm Lifebouy chai 350g hoặc tương đương</t>
  </si>
  <si>
    <t>Bánh xà phòng Lifebuoy 90g hoặc tương đương</t>
  </si>
  <si>
    <t>Bàn chải P/S hoặc tương đương</t>
  </si>
  <si>
    <t>Kem đánh răng P/S 180g hoặc tương đương</t>
  </si>
  <si>
    <t>Khăn mặt Cotton kích thước 30cm x 50cm hoặc tương đương</t>
  </si>
  <si>
    <t>Yêu cầu đóng gói 3 sản phẩm thành 1 kiện, đóng thùng carton giao theo danh sách đính kèm</t>
  </si>
  <si>
    <t>Số TT</t>
  </si>
  <si>
    <t>Huyện (cũ)</t>
  </si>
  <si>
    <t>Xã chưa sáp nhập</t>
  </si>
  <si>
    <t>Xã mới sau sáp nhập</t>
  </si>
  <si>
    <t>Trạm Y tế</t>
  </si>
  <si>
    <t>Địa chỉ cũ</t>
  </si>
  <si>
    <t>Địa chỉ mới</t>
  </si>
  <si>
    <t>Tháng 8</t>
  </si>
  <si>
    <t>Tháng 9</t>
  </si>
  <si>
    <t>Vệ sinh răng miệng</t>
  </si>
  <si>
    <t>Vệ sinh thân thể</t>
  </si>
  <si>
    <t>Huyện Đăk Hà</t>
  </si>
  <si>
    <t>1</t>
  </si>
  <si>
    <t>Xã Đăk Ui</t>
  </si>
  <si>
    <t>Xã Đăk Ui (Đăk Ui, Đăk Ngọk)</t>
  </si>
  <si>
    <t>Trạm Y tế Đăk Ui</t>
  </si>
  <si>
    <t>Thôn Kon Năng Treang, xã Đăk Ui, huyện Đăk Hà, tỉnh Kon Tum</t>
  </si>
  <si>
    <t>Thôn Kon Năng Treang, xã Đăk Ui, tỉnh Quảng Ngãi</t>
  </si>
  <si>
    <t>2</t>
  </si>
  <si>
    <t>Xã Đăk Hring</t>
  </si>
  <si>
    <t>Xã Đăk Mar (Đăk Hring, Đăk Mar)</t>
  </si>
  <si>
    <t>Trạm Y tế Đăk Hring</t>
  </si>
  <si>
    <t>Thôn Tân Lập A, xã Đăk Hring, huyện Đăk Hà, tỉnh Kon Tum</t>
  </si>
  <si>
    <t>Thôn Tân Lập A, xã Đăk Mar, tỉnh Quảng Ngãi</t>
  </si>
  <si>
    <t>3</t>
  </si>
  <si>
    <t>Xã Đăk Mar</t>
  </si>
  <si>
    <t>Trạm Y tế Đăk Mar</t>
  </si>
  <si>
    <t>Thôn 1, xã Đăk Mar, huyện Đăk Hà, tỉnh Kon Tum</t>
  </si>
  <si>
    <t>Thôn 1, xã Đăk Mar, tỉnh Quảng Ngãi</t>
  </si>
  <si>
    <t>4</t>
  </si>
  <si>
    <t>Xã Đăk La</t>
  </si>
  <si>
    <t>Xã Đăk Hà (Thị trấn Đăk Hà, Đăk La, Hà Mòn)</t>
  </si>
  <si>
    <t>Trạm Y tế Đăk La</t>
  </si>
  <si>
    <t>Thôn 1, xã Đăk La, huyện Đăk Hà, tỉnh Kon Tum</t>
  </si>
  <si>
    <t>Thôn 1, xã Đăk Hà, tỉnh Quảng Ngãi</t>
  </si>
  <si>
    <t>5</t>
  </si>
  <si>
    <t>Thị trấn Đăk Hà</t>
  </si>
  <si>
    <t>Trạm Y tế Đăk Hà</t>
  </si>
  <si>
    <t>Tổ dân phố 6, thị trấn Đăk Hà, huyện Đăk Hà, tỉnh Kon Tum</t>
  </si>
  <si>
    <t>Tổ dân phố 6, xã Đăk Hà, tỉnh Quảng Ngãi</t>
  </si>
  <si>
    <t>Thành phố Kon Tum</t>
  </si>
  <si>
    <t>Xã Vinh Quang</t>
  </si>
  <si>
    <t>Xã Ngọc Bay (Vinh Quang, Ngọc Bay, Kroong)</t>
  </si>
  <si>
    <t>Trạm Y tế Vinh Quang</t>
  </si>
  <si>
    <t>Thôn Phương Quý 1, xã Vinh Quang, thành phố Kon Tum, tỉnh Kon Tum</t>
  </si>
  <si>
    <t>Thôn Phương Quý 1, xã Ngọc Bay, tỉnh Quảng Ngãi</t>
  </si>
  <si>
    <t>Phường Trần Hưng Đạo</t>
  </si>
  <si>
    <t>Phường Đăk Bla (Trần Hưng Đạo, Lê Lợi, Nguyễn Trãi)</t>
  </si>
  <si>
    <t>Trạm Y tế Trần Hưng Đạo</t>
  </si>
  <si>
    <t>Đường Phùng Chí Kiên, tổ 3, phường Trần Hưng Đạo, thành phố Kon Tum, tỉnh Kon Tum</t>
  </si>
  <si>
    <t>Đường Phùng Chí Kiên, tổ Trần Hưng Đạo 3, phường Đăk Blà, tỉnh Quảng Ngãi</t>
  </si>
  <si>
    <t>Phường Thồng Nhất</t>
  </si>
  <si>
    <t>Phường Kon Tum (Quang Trung, Quyết Thắng, Thắng Lợi, Trường Chinh, Thống Nhất)</t>
  </si>
  <si>
    <t>Trạm Y tế Thống Nhất</t>
  </si>
  <si>
    <t>Tổ 4, phường Thắng Lợi, thành phố Kon Tum, tỉnh Kon Tum</t>
  </si>
  <si>
    <t>Tổ 4, phường Kon Tum, tỉnh Quảng Ngãi</t>
  </si>
  <si>
    <t>Phường Duy Tân</t>
  </si>
  <si>
    <t>Phường Đăk Cấm (Duy Tân, Đăk Cấm)</t>
  </si>
  <si>
    <t>Trạm Y tế Duy Tân</t>
  </si>
  <si>
    <t>27 Mai Hắc Đế, Tổ 5, phường Duy Tân, thành phố Kon Tum, tỉnh Kon Tum</t>
  </si>
  <si>
    <t>27 Mai Hắc Đế, Tổ 5, phường Đăk Cấm, tỉnh Quảng Ngãi</t>
  </si>
  <si>
    <t>III</t>
  </si>
  <si>
    <t>Huyện Ngọc Hồi</t>
  </si>
  <si>
    <t>Thị trấn Plei Kần</t>
  </si>
  <si>
    <t>Xã Bờ Y (thị trấn Plei Kần, Đăk Xú, Bờ Y)</t>
  </si>
  <si>
    <t>Trạm Y tế Plei Kần</t>
  </si>
  <si>
    <t>TDP 6, thị trấn Plei Kần, huyện Ngọc Hồi tỉnh Kon Tum</t>
  </si>
  <si>
    <t>TDP 6, xã Bờ Y, tỉnh Quảng Ngãi</t>
  </si>
  <si>
    <t>Xã Đăk Ang</t>
  </si>
  <si>
    <t>Xã Dục Nông (Đăk Ang, Đăk Dục, Đăk Nông)</t>
  </si>
  <si>
    <t>Trạm Y tế Đăk Ang</t>
  </si>
  <si>
    <t>Thôn Đăk Giá 1, xã Đăk Ang, huyện Ngọc Hồi tỉnh Kon Tum</t>
  </si>
  <si>
    <t>Thôn Đắk Giá 1, xã Dục Nông, tỉnh Quảng Ngãi</t>
  </si>
  <si>
    <t>Xã Đăk Kan</t>
  </si>
  <si>
    <t>Xã Sa Loong (Đăk Kan, Sa Loong)</t>
  </si>
  <si>
    <t>Trạm Y tế Đăk Kan</t>
  </si>
  <si>
    <t>Thôn Tân Bình, xã Đăk Kan, huyện Ngọc Hồi tỉnh Kon Tum</t>
  </si>
  <si>
    <t>Thôn Tân Bình, xã Sa Loong, tỉnh Quảng Ngãi</t>
  </si>
  <si>
    <t>IV</t>
  </si>
  <si>
    <t>Huyện Đăk Tô</t>
  </si>
  <si>
    <t>Thị trấn Đăk Tô</t>
  </si>
  <si>
    <t>Xã Đăk Tô (Thị trấn Đăk Tô, Tân Cảnh, Diên Bình, Pô Kô)</t>
  </si>
  <si>
    <t>Trạm Y tế Đăk Tô</t>
  </si>
  <si>
    <t>Khối 5, thị trấn Đăk Tô, huyện Đăk Tô, tỉnh Kon Tum</t>
  </si>
  <si>
    <t>Thôn Đăk Tô 5, xã Đăk Tô, tỉnh Quang Ngãi</t>
  </si>
  <si>
    <t>Xã Diên Bình</t>
  </si>
  <si>
    <t>Trạm Y tế Dien Bình</t>
  </si>
  <si>
    <t>Thôn 1, xã Diên Bình, huyện Đăk Tô, tỉnh Kon Tum</t>
  </si>
  <si>
    <t>Thôn Diên Bình 1, xã Đăk Tô, tỉnh Quảng Ngãi</t>
  </si>
  <si>
    <t>Xã Tân Cảnh</t>
  </si>
  <si>
    <t>Trạm Y tế Tân Cảnh</t>
  </si>
  <si>
    <t>Thôn 2, xã Tân Cảnh, huyện Đăk Tô, tỉnh Kon Tum</t>
  </si>
  <si>
    <t>Thôn Tân Cảnh 2, xã Đăk Tô, tỉnh Quảng Ngãi</t>
  </si>
  <si>
    <t>Xã Ngọc Tụ</t>
  </si>
  <si>
    <t>Xã Ngọc Tụ (xã Đăk Rơ Nga, Ngọc Tụ)</t>
  </si>
  <si>
    <t>Trạm Y tế Ngọc Tụ</t>
  </si>
  <si>
    <t>Thôn Đăk Nu, xã Ngọk Tụ, huyện Đăk Tô, tỉnh Kon Tum</t>
  </si>
  <si>
    <t>Thôn Đăk Nu, xã Ngọk Tụ, tỉnh Quảng Ngãi.</t>
  </si>
  <si>
    <t>V</t>
  </si>
  <si>
    <t>Huyện Sa Thầy</t>
  </si>
  <si>
    <t>Thị trấn Sa Thầy</t>
  </si>
  <si>
    <t>Xã Sa Thầy (thị trấn Sa Thầy, Sa Sơn, Sa Nhơn)</t>
  </si>
  <si>
    <t>Trạm Y tế Sa Thầy</t>
  </si>
  <si>
    <t>Thôn 1, thị trấn Sa Thầy, huyện Sa Thầy, tỉnh Kon Tum</t>
  </si>
  <si>
    <t xml:space="preserve">Thôn 1, xã Sa Thầy, tỉnh Quảng Ngãi </t>
  </si>
  <si>
    <t>Xã Sa Sơn</t>
  </si>
  <si>
    <t>Trạm Y tế Sa Sơn</t>
  </si>
  <si>
    <t>Thôn 2, xã Sa Sơn, huyện Sa Thầy, tỉnh Kon Tum</t>
  </si>
  <si>
    <t xml:space="preserve">Thôn 2, xã Sa Thầy, tỉnh Quảng Ngãi </t>
  </si>
  <si>
    <t>Xã Sa Nghĩa</t>
  </si>
  <si>
    <t>Xã Sa Bình (Sa Nghĩa, Sa Bình, Hơ Moong)</t>
  </si>
  <si>
    <t>Trạm Y tế Sa Nghĩa</t>
  </si>
  <si>
    <t>Thôn Nghĩa Dũng, xã Sa Nghĩa, huyện Sa Thầy, tỉnh Kon Tum</t>
  </si>
  <si>
    <t>Thôn Nghĩa Dũng, xã Sa Bình, tỉnh Quảng Ngãi</t>
  </si>
  <si>
    <t>Xã Sa Bình</t>
  </si>
  <si>
    <t>Trạm Y tế Sa Bình</t>
  </si>
  <si>
    <t>Thôn Bình Đông, xã Sa Bình, huyện Sa Thầy, tỉnh Kon Tum</t>
  </si>
  <si>
    <t>Thôn Bình Đông, xã Sa Bình, tỉnh Quảng Ngãi</t>
  </si>
  <si>
    <t>Ngày: 8/8/2025</t>
  </si>
  <si>
    <t>Thời gian hoàn thành giao hàng</t>
  </si>
  <si>
    <t>Ghi rõ thời gian hoàn thành giao hàng tới các địa điểm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</si>
</sst>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 #,##0_ ;_ * \-#,##0_ ;_ * &quot;-&quot;??_ ;_ @_ "/>
  </numFmts>
  <fonts count="27" x14ac:knownFonts="1">
    <font>
      <sz val="11"/>
      <color theme="1"/>
      <name val="Calibri"/>
      <family val="2"/>
      <scheme val="minor"/>
    </font>
    <font>
      <b/>
      <sz val="11"/>
      <color theme="1"/>
      <name val="Calibri"/>
      <family val="2"/>
      <scheme val="minor"/>
    </font>
    <font>
      <sz val="11"/>
      <color rgb="FF000066"/>
      <name val="Calibri"/>
      <family val="2"/>
      <scheme val="minor"/>
    </font>
    <font>
      <b/>
      <sz val="18"/>
      <name val="Arial"/>
      <family val="2"/>
    </font>
    <font>
      <sz val="11"/>
      <color theme="1"/>
      <name val="Arial"/>
      <family val="2"/>
    </font>
    <font>
      <b/>
      <sz val="10"/>
      <name val="Arial"/>
      <family val="2"/>
    </font>
    <font>
      <i/>
      <sz val="11"/>
      <name val="Arial"/>
      <family val="2"/>
    </font>
    <font>
      <b/>
      <sz val="11"/>
      <name val="Arial"/>
      <family val="2"/>
    </font>
    <font>
      <sz val="11"/>
      <name val="Arial"/>
      <family val="2"/>
    </font>
    <font>
      <b/>
      <sz val="12"/>
      <color theme="1"/>
      <name val="Arial"/>
      <family val="2"/>
    </font>
    <font>
      <sz val="12"/>
      <color theme="1"/>
      <name val="Arial"/>
      <family val="2"/>
    </font>
    <font>
      <b/>
      <sz val="11"/>
      <color theme="1"/>
      <name val="Arial"/>
      <family val="2"/>
    </font>
    <font>
      <b/>
      <sz val="12"/>
      <color rgb="FFC00000"/>
      <name val="Arial"/>
      <family val="2"/>
    </font>
    <font>
      <sz val="10"/>
      <color theme="1"/>
      <name val="Arial"/>
      <family val="2"/>
    </font>
    <font>
      <sz val="11"/>
      <color theme="1"/>
      <name val="Calibri"/>
      <family val="2"/>
      <scheme val="minor"/>
    </font>
    <font>
      <b/>
      <sz val="11"/>
      <color rgb="FFFF0000"/>
      <name val="Arial"/>
      <family val="2"/>
    </font>
    <font>
      <sz val="11"/>
      <color theme="1"/>
      <name val="Times New Roman"/>
      <family val="2"/>
    </font>
    <font>
      <u/>
      <sz val="11"/>
      <color theme="10"/>
      <name val="Times New Roman"/>
      <family val="2"/>
    </font>
    <font>
      <b/>
      <u/>
      <sz val="11"/>
      <name val="Arial"/>
      <family val="2"/>
    </font>
    <font>
      <b/>
      <sz val="11"/>
      <color rgb="FFC00000"/>
      <name val="Arial"/>
      <family val="2"/>
    </font>
    <font>
      <sz val="10"/>
      <name val="Arial"/>
      <family val="2"/>
    </font>
    <font>
      <sz val="12"/>
      <color rgb="FF000000"/>
      <name val="Times New Roman"/>
      <family val="1"/>
    </font>
    <font>
      <sz val="12"/>
      <name val="Times New Roman"/>
      <family val="1"/>
    </font>
    <font>
      <sz val="12"/>
      <color theme="1"/>
      <name val="Times New Roman"/>
      <family val="1"/>
    </font>
    <font>
      <sz val="11"/>
      <color theme="1"/>
      <name val="Times New Roman"/>
      <family val="1"/>
    </font>
    <font>
      <b/>
      <sz val="11"/>
      <color theme="1"/>
      <name val="Times New Roman"/>
      <family val="1"/>
    </font>
    <font>
      <sz val="11"/>
      <color rgb="FF000000"/>
      <name val="Times New Roman"/>
      <family val="1"/>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3" tint="0.89999084444715716"/>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8">
    <xf numFmtId="0" fontId="0" fillId="0" borderId="0"/>
    <xf numFmtId="43" fontId="14" fillId="0" borderId="0" applyFont="0" applyFill="0" applyBorder="0" applyAlignment="0" applyProtection="0"/>
    <xf numFmtId="0" fontId="14" fillId="0" borderId="0"/>
    <xf numFmtId="0" fontId="14" fillId="0" borderId="0"/>
    <xf numFmtId="0" fontId="16" fillId="0" borderId="0"/>
    <xf numFmtId="0" fontId="17" fillId="0" borderId="0" applyNumberFormat="0" applyFill="0" applyBorder="0" applyAlignment="0" applyProtection="0"/>
    <xf numFmtId="43" fontId="16" fillId="0" borderId="0" applyFont="0" applyFill="0" applyBorder="0" applyAlignment="0" applyProtection="0"/>
    <xf numFmtId="43" fontId="20" fillId="0" borderId="0" applyFont="0" applyFill="0" applyBorder="0" applyAlignment="0" applyProtection="0"/>
  </cellStyleXfs>
  <cellXfs count="121">
    <xf numFmtId="0" fontId="0" fillId="0" borderId="0" xfId="0"/>
    <xf numFmtId="0" fontId="4" fillId="0" borderId="0" xfId="0" applyFont="1"/>
    <xf numFmtId="0" fontId="5" fillId="2" borderId="0" xfId="0" applyFont="1" applyFill="1"/>
    <xf numFmtId="0" fontId="9" fillId="0" borderId="0" xfId="0" applyFont="1" applyAlignment="1">
      <alignment vertical="center"/>
    </xf>
    <xf numFmtId="0" fontId="0" fillId="2" borderId="0" xfId="0" applyFill="1"/>
    <xf numFmtId="0" fontId="11"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13" fillId="0" borderId="0" xfId="0" applyFont="1" applyAlignment="1">
      <alignment horizontal="left"/>
    </xf>
    <xf numFmtId="0" fontId="0" fillId="0" borderId="0" xfId="0" applyAlignment="1">
      <alignment horizontal="left"/>
    </xf>
    <xf numFmtId="0" fontId="11" fillId="0" borderId="0" xfId="0" applyFont="1"/>
    <xf numFmtId="0" fontId="1" fillId="0" borderId="0" xfId="0" applyFont="1"/>
    <xf numFmtId="164" fontId="4" fillId="0" borderId="1" xfId="1" applyNumberFormat="1" applyFont="1" applyBorder="1" applyAlignment="1">
      <alignment horizontal="center" vertical="center"/>
    </xf>
    <xf numFmtId="0" fontId="0" fillId="0" borderId="0" xfId="0" applyAlignment="1">
      <alignment horizontal="center" wrapText="1"/>
    </xf>
    <xf numFmtId="0" fontId="10" fillId="0" borderId="0" xfId="0" applyFont="1" applyAlignment="1">
      <alignment horizontal="center"/>
    </xf>
    <xf numFmtId="0" fontId="0" fillId="0" borderId="0" xfId="0" applyAlignment="1">
      <alignment horizontal="center"/>
    </xf>
    <xf numFmtId="0" fontId="0" fillId="0" borderId="0" xfId="0" applyAlignment="1">
      <alignment horizontal="right" wrapText="1"/>
    </xf>
    <xf numFmtId="0" fontId="8" fillId="0" borderId="0" xfId="0" applyFont="1" applyAlignment="1">
      <alignment horizontal="left" vertical="center" wrapText="1"/>
    </xf>
    <xf numFmtId="0" fontId="3" fillId="0" borderId="0" xfId="0" applyFont="1" applyAlignment="1">
      <alignment horizontal="center" vertical="center"/>
    </xf>
    <xf numFmtId="0" fontId="6" fillId="0" borderId="0" xfId="0" applyFont="1" applyAlignment="1">
      <alignment horizontal="right" vertical="center"/>
    </xf>
    <xf numFmtId="0" fontId="4" fillId="0" borderId="2" xfId="0" applyFont="1" applyBorder="1" applyAlignment="1">
      <alignment horizontal="left" vertical="center" wrapText="1"/>
    </xf>
    <xf numFmtId="0" fontId="7" fillId="0" borderId="0" xfId="0" applyFont="1" applyAlignment="1">
      <alignment horizontal="left" vertical="center" wrapText="1"/>
    </xf>
    <xf numFmtId="0" fontId="11" fillId="0" borderId="0" xfId="0" applyFont="1" applyAlignment="1">
      <alignment horizontal="center" vertical="center"/>
    </xf>
    <xf numFmtId="164" fontId="4" fillId="0" borderId="0" xfId="1" applyNumberFormat="1"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11" fillId="3" borderId="0" xfId="0" applyFont="1" applyFill="1" applyAlignment="1">
      <alignment horizontal="left" vertical="center" wrapText="1"/>
    </xf>
    <xf numFmtId="0" fontId="15" fillId="3" borderId="0" xfId="0" applyFont="1" applyFill="1" applyAlignment="1">
      <alignment horizontal="left" vertical="center" wrapText="1"/>
    </xf>
    <xf numFmtId="0" fontId="7" fillId="3" borderId="0" xfId="0" applyFont="1" applyFill="1" applyAlignment="1">
      <alignment horizontal="left" vertical="center" wrapText="1"/>
    </xf>
    <xf numFmtId="0" fontId="4" fillId="0" borderId="1" xfId="0" applyFont="1" applyBorder="1" applyAlignment="1">
      <alignment horizontal="right" vertical="center"/>
    </xf>
    <xf numFmtId="0" fontId="4" fillId="0" borderId="1" xfId="0" quotePrefix="1" applyFont="1" applyBorder="1" applyAlignment="1">
      <alignment vertical="center" wrapText="1"/>
    </xf>
    <xf numFmtId="0" fontId="11" fillId="0" borderId="1" xfId="0" applyFont="1" applyBorder="1" applyAlignment="1">
      <alignment horizontal="center" vertical="center" wrapText="1"/>
    </xf>
    <xf numFmtId="164" fontId="4" fillId="0" borderId="1" xfId="1" applyNumberFormat="1" applyFont="1" applyBorder="1" applyAlignment="1">
      <alignment horizontal="center" vertical="center" wrapText="1"/>
    </xf>
    <xf numFmtId="164" fontId="4" fillId="0" borderId="1" xfId="1" applyNumberFormat="1" applyFont="1" applyBorder="1" applyAlignment="1">
      <alignment vertical="center" wrapText="1"/>
    </xf>
    <xf numFmtId="0" fontId="21" fillId="0" borderId="1" xfId="0" applyFont="1" applyBorder="1" applyAlignment="1">
      <alignment vertical="center" wrapText="1"/>
    </xf>
    <xf numFmtId="0" fontId="22" fillId="0" borderId="1" xfId="0" applyFont="1" applyBorder="1" applyAlignment="1">
      <alignment vertical="center" wrapText="1"/>
    </xf>
    <xf numFmtId="0" fontId="23" fillId="0" borderId="1" xfId="0" applyFont="1" applyBorder="1" applyAlignment="1">
      <alignment vertical="center"/>
    </xf>
    <xf numFmtId="164" fontId="23" fillId="0" borderId="1" xfId="1" applyNumberFormat="1" applyFont="1" applyFill="1" applyBorder="1" applyAlignment="1">
      <alignment vertical="center"/>
    </xf>
    <xf numFmtId="164" fontId="22" fillId="0" borderId="1" xfId="1" applyNumberFormat="1" applyFont="1" applyFill="1" applyBorder="1" applyAlignment="1">
      <alignment vertical="center"/>
    </xf>
    <xf numFmtId="0" fontId="11" fillId="0" borderId="1" xfId="0" applyFont="1" applyBorder="1" applyAlignment="1">
      <alignment vertical="center" wrapText="1"/>
    </xf>
    <xf numFmtId="3" fontId="4" fillId="0" borderId="0" xfId="0" applyNumberFormat="1" applyFont="1" applyAlignment="1">
      <alignment horizontal="center" vertical="center"/>
    </xf>
    <xf numFmtId="0" fontId="24" fillId="0" borderId="1" xfId="0" applyFont="1" applyBorder="1" applyAlignment="1">
      <alignment vertical="center"/>
    </xf>
    <xf numFmtId="0" fontId="25" fillId="0" borderId="1" xfId="0" applyFont="1" applyBorder="1" applyAlignment="1">
      <alignment horizontal="center" vertical="center" wrapText="1"/>
    </xf>
    <xf numFmtId="0" fontId="24" fillId="0" borderId="1" xfId="0" applyFont="1" applyBorder="1" applyAlignment="1">
      <alignment horizontal="left" vertical="center"/>
    </xf>
    <xf numFmtId="0" fontId="24" fillId="0" borderId="1" xfId="0" applyFont="1" applyBorder="1" applyAlignment="1">
      <alignment horizontal="center" vertical="center"/>
    </xf>
    <xf numFmtId="0" fontId="24" fillId="0" borderId="1" xfId="0" quotePrefix="1" applyFont="1" applyBorder="1" applyAlignment="1">
      <alignment horizontal="center" vertical="center"/>
    </xf>
    <xf numFmtId="0" fontId="25" fillId="0" borderId="0" xfId="0" applyFont="1" applyAlignment="1">
      <alignment horizontal="center" vertical="center" wrapText="1"/>
    </xf>
    <xf numFmtId="0" fontId="25" fillId="4" borderId="1" xfId="0" applyFont="1" applyFill="1" applyBorder="1" applyAlignment="1">
      <alignment horizontal="center" vertical="center" wrapText="1"/>
    </xf>
    <xf numFmtId="0" fontId="25" fillId="5" borderId="8" xfId="0" applyFont="1" applyFill="1" applyBorder="1" applyAlignment="1">
      <alignment horizontal="center" vertical="center" wrapText="1"/>
    </xf>
    <xf numFmtId="0" fontId="25" fillId="5" borderId="0" xfId="0" applyFont="1" applyFill="1" applyAlignment="1">
      <alignment horizontal="center" vertical="center" wrapText="1"/>
    </xf>
    <xf numFmtId="0" fontId="25" fillId="5" borderId="1" xfId="0" applyFont="1" applyFill="1" applyBorder="1" applyAlignment="1">
      <alignment horizontal="right" vertical="center" wrapText="1"/>
    </xf>
    <xf numFmtId="0" fontId="25" fillId="4" borderId="1" xfId="0" applyFont="1" applyFill="1" applyBorder="1" applyAlignment="1">
      <alignment horizontal="right" vertical="center" wrapText="1"/>
    </xf>
    <xf numFmtId="0" fontId="24" fillId="0" borderId="1" xfId="0" applyFont="1" applyBorder="1" applyAlignment="1">
      <alignment horizontal="left" vertical="center" wrapText="1"/>
    </xf>
    <xf numFmtId="0" fontId="23" fillId="0" borderId="1" xfId="0" applyFont="1" applyBorder="1" applyAlignment="1">
      <alignment horizontal="left" vertical="center" wrapText="1"/>
    </xf>
    <xf numFmtId="0" fontId="24" fillId="0" borderId="1" xfId="0" applyFont="1" applyBorder="1" applyAlignment="1">
      <alignment horizontal="right" vertical="center"/>
    </xf>
    <xf numFmtId="165" fontId="24" fillId="0" borderId="1" xfId="0" applyNumberFormat="1" applyFont="1" applyBorder="1" applyAlignment="1">
      <alignment vertical="center"/>
    </xf>
    <xf numFmtId="165" fontId="25" fillId="4" borderId="1" xfId="0" applyNumberFormat="1" applyFont="1" applyFill="1" applyBorder="1" applyAlignment="1">
      <alignment vertical="center"/>
    </xf>
    <xf numFmtId="0" fontId="24" fillId="0" borderId="0" xfId="0" applyFont="1" applyAlignment="1">
      <alignment vertical="center"/>
    </xf>
    <xf numFmtId="0" fontId="23" fillId="0" borderId="1" xfId="0" applyFont="1" applyBorder="1" applyAlignment="1">
      <alignment horizontal="right" vertical="center" wrapText="1"/>
    </xf>
    <xf numFmtId="164" fontId="24" fillId="0" borderId="1" xfId="1" applyNumberFormat="1" applyFont="1" applyFill="1" applyBorder="1" applyAlignment="1">
      <alignment vertical="center"/>
    </xf>
    <xf numFmtId="0" fontId="24" fillId="0" borderId="8" xfId="0" applyFont="1" applyBorder="1" applyAlignment="1">
      <alignment horizontal="center" vertical="center"/>
    </xf>
    <xf numFmtId="0" fontId="24" fillId="0" borderId="8" xfId="0" applyFont="1" applyBorder="1" applyAlignment="1">
      <alignment vertical="center"/>
    </xf>
    <xf numFmtId="0" fontId="24" fillId="0" borderId="7" xfId="0" applyFont="1" applyBorder="1" applyAlignment="1">
      <alignment vertical="center"/>
    </xf>
    <xf numFmtId="0" fontId="25" fillId="6" borderId="7" xfId="0" applyFont="1" applyFill="1" applyBorder="1" applyAlignment="1">
      <alignment vertical="center" wrapText="1"/>
    </xf>
    <xf numFmtId="0" fontId="25" fillId="6" borderId="7" xfId="0" applyFont="1" applyFill="1" applyBorder="1" applyAlignment="1">
      <alignment horizontal="left" vertical="center" wrapText="1"/>
    </xf>
    <xf numFmtId="0" fontId="24" fillId="0" borderId="8" xfId="0" applyFont="1" applyBorder="1" applyAlignment="1">
      <alignment horizontal="left" vertical="center" wrapText="1"/>
    </xf>
    <xf numFmtId="0" fontId="24" fillId="0" borderId="8" xfId="0" applyFont="1" applyBorder="1" applyAlignment="1">
      <alignment horizontal="center" vertical="center" wrapText="1"/>
    </xf>
    <xf numFmtId="164" fontId="24" fillId="0" borderId="1" xfId="1" applyNumberFormat="1" applyFont="1" applyBorder="1" applyAlignment="1">
      <alignment horizontal="center" vertical="center"/>
    </xf>
    <xf numFmtId="165" fontId="25" fillId="4" borderId="1" xfId="0" applyNumberFormat="1" applyFont="1" applyFill="1" applyBorder="1" applyAlignment="1">
      <alignment horizontal="center" vertical="center"/>
    </xf>
    <xf numFmtId="0" fontId="25" fillId="6" borderId="8" xfId="0" applyFont="1" applyFill="1" applyBorder="1" applyAlignment="1">
      <alignment vertical="center" wrapText="1"/>
    </xf>
    <xf numFmtId="0" fontId="25" fillId="6" borderId="8" xfId="0" applyFont="1" applyFill="1" applyBorder="1" applyAlignment="1">
      <alignment horizontal="left" vertical="center" wrapText="1"/>
    </xf>
    <xf numFmtId="0" fontId="25" fillId="5" borderId="1" xfId="0" applyFont="1" applyFill="1" applyBorder="1" applyAlignment="1">
      <alignment horizontal="center" vertical="center"/>
    </xf>
    <xf numFmtId="0" fontId="25" fillId="5" borderId="1" xfId="0" applyFont="1" applyFill="1" applyBorder="1" applyAlignment="1">
      <alignment vertical="center"/>
    </xf>
    <xf numFmtId="0" fontId="25" fillId="5" borderId="1" xfId="0" applyFont="1" applyFill="1" applyBorder="1" applyAlignment="1">
      <alignment vertical="center" wrapText="1"/>
    </xf>
    <xf numFmtId="0" fontId="25" fillId="0" borderId="0" xfId="0" applyFont="1" applyAlignment="1">
      <alignment vertical="center"/>
    </xf>
    <xf numFmtId="165" fontId="24" fillId="0" borderId="1" xfId="0" applyNumberFormat="1" applyFont="1" applyBorder="1" applyAlignment="1">
      <alignment horizontal="right" vertical="center"/>
    </xf>
    <xf numFmtId="165" fontId="25" fillId="4" borderId="1" xfId="0" applyNumberFormat="1" applyFont="1" applyFill="1" applyBorder="1" applyAlignment="1">
      <alignment horizontal="right" vertical="center"/>
    </xf>
    <xf numFmtId="0" fontId="24" fillId="0" borderId="6" xfId="0" applyFont="1" applyBorder="1" applyAlignment="1">
      <alignment horizontal="left" vertical="center" wrapText="1"/>
    </xf>
    <xf numFmtId="164" fontId="24" fillId="0" borderId="1" xfId="0" applyNumberFormat="1" applyFont="1" applyBorder="1" applyAlignment="1">
      <alignment horizontal="right" vertical="center"/>
    </xf>
    <xf numFmtId="164" fontId="24" fillId="0" borderId="1" xfId="1" applyNumberFormat="1" applyFont="1" applyBorder="1" applyAlignment="1">
      <alignment horizontal="right" vertical="center"/>
    </xf>
    <xf numFmtId="164" fontId="25" fillId="4" borderId="1" xfId="1" applyNumberFormat="1" applyFont="1" applyFill="1" applyBorder="1" applyAlignment="1">
      <alignment horizontal="right" vertical="center"/>
    </xf>
    <xf numFmtId="0" fontId="26" fillId="0" borderId="1" xfId="0" applyFont="1" applyBorder="1" applyAlignment="1">
      <alignment horizontal="left" vertical="center" wrapText="1"/>
    </xf>
    <xf numFmtId="0" fontId="26" fillId="0" borderId="1" xfId="0" applyFont="1" applyBorder="1" applyAlignment="1">
      <alignment horizontal="right"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horizontal="left" vertical="center" wrapText="1"/>
    </xf>
    <xf numFmtId="0" fontId="25" fillId="5" borderId="1" xfId="0" applyFont="1" applyFill="1" applyBorder="1" applyAlignment="1">
      <alignment horizontal="right" vertical="center"/>
    </xf>
    <xf numFmtId="0" fontId="25" fillId="4" borderId="1" xfId="0" applyFont="1" applyFill="1" applyBorder="1" applyAlignment="1">
      <alignment horizontal="right" vertical="center"/>
    </xf>
    <xf numFmtId="0" fontId="25" fillId="5" borderId="1" xfId="0" applyFont="1" applyFill="1" applyBorder="1" applyAlignment="1">
      <alignment horizontal="left" vertical="center"/>
    </xf>
    <xf numFmtId="0" fontId="24" fillId="0" borderId="0" xfId="0" applyFont="1" applyAlignment="1">
      <alignment horizontal="center" vertical="center"/>
    </xf>
    <xf numFmtId="0" fontId="24" fillId="0" borderId="1" xfId="0" applyFont="1" applyBorder="1" applyAlignment="1">
      <alignment horizontal="right" vertical="center" wrapText="1"/>
    </xf>
    <xf numFmtId="0" fontId="25" fillId="5" borderId="3" xfId="0" applyFont="1" applyFill="1" applyBorder="1" applyAlignment="1">
      <alignment horizontal="center" vertical="center"/>
    </xf>
    <xf numFmtId="0" fontId="25" fillId="5" borderId="3" xfId="0" applyFont="1" applyFill="1" applyBorder="1" applyAlignment="1">
      <alignment vertical="center"/>
    </xf>
    <xf numFmtId="0" fontId="25" fillId="5" borderId="2" xfId="0" applyFont="1" applyFill="1" applyBorder="1" applyAlignment="1">
      <alignment vertical="center"/>
    </xf>
    <xf numFmtId="0" fontId="25" fillId="5" borderId="2" xfId="0" applyFont="1" applyFill="1" applyBorder="1" applyAlignment="1">
      <alignment horizontal="center" vertical="center"/>
    </xf>
    <xf numFmtId="165" fontId="25" fillId="5" borderId="1" xfId="0" applyNumberFormat="1" applyFont="1" applyFill="1" applyBorder="1" applyAlignment="1">
      <alignment vertical="center"/>
    </xf>
    <xf numFmtId="165" fontId="25" fillId="5" borderId="1" xfId="0" applyNumberFormat="1" applyFont="1" applyFill="1" applyBorder="1" applyAlignment="1">
      <alignment horizontal="right" vertical="center"/>
    </xf>
    <xf numFmtId="0" fontId="24" fillId="0" borderId="0" xfId="0" applyFont="1" applyAlignment="1">
      <alignment vertical="center" wrapText="1"/>
    </xf>
    <xf numFmtId="165" fontId="24" fillId="0" borderId="0" xfId="0" applyNumberFormat="1" applyFont="1" applyAlignment="1">
      <alignment horizontal="center" vertical="center"/>
    </xf>
    <xf numFmtId="0" fontId="7" fillId="3" borderId="0" xfId="0" applyFont="1" applyFill="1" applyAlignment="1">
      <alignment horizontal="left" vertical="center" wrapText="1"/>
    </xf>
    <xf numFmtId="0" fontId="11" fillId="3" borderId="3"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7" fillId="0" borderId="5" xfId="0" applyFont="1" applyBorder="1" applyAlignment="1">
      <alignment horizontal="left" vertical="center" wrapText="1"/>
    </xf>
    <xf numFmtId="0" fontId="8" fillId="0" borderId="0" xfId="0" quotePrefix="1" applyFont="1" applyAlignment="1">
      <alignment horizontal="left" vertical="center" wrapText="1"/>
    </xf>
    <xf numFmtId="0" fontId="8" fillId="0" borderId="0" xfId="0" applyFont="1" applyAlignment="1">
      <alignment horizontal="left" vertical="center" wrapText="1"/>
    </xf>
    <xf numFmtId="0" fontId="2" fillId="0" borderId="0" xfId="0" applyFont="1" applyAlignment="1">
      <alignment horizontal="right" wrapText="1"/>
    </xf>
    <xf numFmtId="0" fontId="0" fillId="0" borderId="0" xfId="0" applyAlignment="1">
      <alignment horizontal="right" wrapText="1"/>
    </xf>
    <xf numFmtId="0" fontId="3" fillId="0" borderId="0" xfId="0" applyFont="1" applyAlignment="1">
      <alignment horizontal="center" vertical="center"/>
    </xf>
    <xf numFmtId="0" fontId="6" fillId="0" borderId="0" xfId="0" applyFont="1" applyAlignment="1">
      <alignment horizontal="right" vertical="center"/>
    </xf>
    <xf numFmtId="0" fontId="24" fillId="0" borderId="1" xfId="0" applyFont="1" applyBorder="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5" fillId="4" borderId="9" xfId="0" applyFont="1" applyFill="1" applyBorder="1" applyAlignment="1">
      <alignment horizontal="center" vertical="center" wrapText="1"/>
    </xf>
    <xf numFmtId="0" fontId="25" fillId="4" borderId="10"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8" xfId="0" applyFont="1" applyBorder="1" applyAlignment="1">
      <alignment horizontal="center" vertical="center" wrapText="1"/>
    </xf>
    <xf numFmtId="164" fontId="4" fillId="0" borderId="6" xfId="1" applyNumberFormat="1" applyFont="1" applyBorder="1" applyAlignment="1">
      <alignment horizontal="center" vertical="center" wrapText="1"/>
    </xf>
    <xf numFmtId="164" fontId="4" fillId="0" borderId="7" xfId="1" applyNumberFormat="1" applyFont="1" applyBorder="1" applyAlignment="1">
      <alignment horizontal="center" vertical="center" wrapText="1"/>
    </xf>
    <xf numFmtId="164" fontId="4" fillId="0" borderId="8" xfId="1" applyNumberFormat="1" applyFont="1" applyBorder="1" applyAlignment="1">
      <alignment horizontal="center" vertical="center" wrapText="1"/>
    </xf>
  </cellXfs>
  <cellStyles count="8">
    <cellStyle name="Comma" xfId="1" builtinId="3"/>
    <cellStyle name="Comma 2" xfId="6" xr:uid="{2519AA15-6BD9-420C-AA5D-B8D1508B3109}"/>
    <cellStyle name="Comma 3" xfId="7" xr:uid="{A3C6F24A-D465-4B89-83D0-715E6D774261}"/>
    <cellStyle name="Hyperlink 2" xfId="5" xr:uid="{7999A352-31C5-4D0F-A127-ABA895314BA5}"/>
    <cellStyle name="Normal" xfId="0" builtinId="0"/>
    <cellStyle name="Normal 2" xfId="4" xr:uid="{8A768227-1E6F-41B1-AADB-376EE4EBA5FF}"/>
    <cellStyle name="Normal 2 2" xfId="3" xr:uid="{D7771B5F-077B-4E3D-9D94-DF828ACDCBDE}"/>
    <cellStyle name="Normal 3" xfId="2" xr:uid="{779C7612-472E-456E-A745-3649CFF469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134472</xdr:colOff>
      <xdr:row>0</xdr:row>
      <xdr:rowOff>89644</xdr:rowOff>
    </xdr:from>
    <xdr:to>
      <xdr:col>2</xdr:col>
      <xdr:colOff>553572</xdr:colOff>
      <xdr:row>5</xdr:row>
      <xdr:rowOff>31934</xdr:rowOff>
    </xdr:to>
    <xdr:pic>
      <xdr:nvPicPr>
        <xdr:cNvPr id="2" name="Picture 1" descr="CRS_Email_Signature_English">
          <a:extLst>
            <a:ext uri="{FF2B5EF4-FFF2-40B4-BE49-F238E27FC236}">
              <a16:creationId xmlns:a16="http://schemas.microsoft.com/office/drawing/2014/main" id="{A65170E2-6749-4C7F-BA0F-2563191C0A9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472" y="89644"/>
          <a:ext cx="1762685" cy="7715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134472</xdr:colOff>
      <xdr:row>0</xdr:row>
      <xdr:rowOff>89644</xdr:rowOff>
    </xdr:from>
    <xdr:to>
      <xdr:col>1</xdr:col>
      <xdr:colOff>1534647</xdr:colOff>
      <xdr:row>5</xdr:row>
      <xdr:rowOff>31934</xdr:rowOff>
    </xdr:to>
    <xdr:pic>
      <xdr:nvPicPr>
        <xdr:cNvPr id="2" name="Picture 1" descr="CRS_Email_Signature_English">
          <a:extLst>
            <a:ext uri="{FF2B5EF4-FFF2-40B4-BE49-F238E27FC236}">
              <a16:creationId xmlns:a16="http://schemas.microsoft.com/office/drawing/2014/main" id="{BF42E8B5-C6EC-4FB5-A302-2E73A89EC5A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472" y="89644"/>
          <a:ext cx="1816100" cy="74874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rsorg-my.sharepoint.com/Users/Test%20Account/AppData/Local/Microsoft/Windows/INetCache/Content.Outlook/1N7HFTD0/WRA%20IBD%20QT%20OY3%20worki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Guidance"/>
      <sheetName val="PMA"/>
      <sheetName val="Checks"/>
      <sheetName val="IBD Summary"/>
      <sheetName val="Export"/>
      <sheetName val="Budget Summary"/>
      <sheetName val="Phasing"/>
      <sheetName val="Intl S"/>
      <sheetName val="Natl S"/>
      <sheetName val="Equip"/>
      <sheetName val="Costs"/>
      <sheetName val="Donor Budget"/>
      <sheetName val="Rounding"/>
      <sheetName val="Expenditure coding guidelines"/>
      <sheetName val="Donor Mapping"/>
      <sheetName val="Sheet1"/>
    </sheetNames>
    <sheetDataSet>
      <sheetData sheetId="0"/>
      <sheetData sheetId="1"/>
      <sheetData sheetId="2"/>
      <sheetData sheetId="3"/>
      <sheetData sheetId="4">
        <row r="42">
          <cell r="I42">
            <v>1.35</v>
          </cell>
        </row>
      </sheetData>
      <sheetData sheetId="5"/>
      <sheetData sheetId="6">
        <row r="58">
          <cell r="D58">
            <v>16800</v>
          </cell>
        </row>
      </sheetData>
      <sheetData sheetId="7"/>
      <sheetData sheetId="8">
        <row r="18">
          <cell r="S18">
            <v>230</v>
          </cell>
        </row>
      </sheetData>
      <sheetData sheetId="9">
        <row r="52">
          <cell r="N52">
            <v>739</v>
          </cell>
        </row>
      </sheetData>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DABAC-3ADF-4C6C-B05D-C744C720C64E}">
  <dimension ref="A1:U31"/>
  <sheetViews>
    <sheetView view="pageBreakPreview" topLeftCell="A7" zoomScale="85" zoomScaleNormal="100" zoomScaleSheetLayoutView="85" workbookViewId="0">
      <selection activeCell="H15" sqref="H15"/>
    </sheetView>
  </sheetViews>
  <sheetFormatPr defaultRowHeight="14.5" x14ac:dyDescent="0.35"/>
  <cols>
    <col min="1" max="1" width="5.26953125" customWidth="1"/>
    <col min="2" max="2" width="14.7265625" customWidth="1"/>
    <col min="3" max="3" width="46.26953125" customWidth="1"/>
    <col min="4" max="4" width="7" customWidth="1"/>
    <col min="5" max="5" width="10.26953125" customWidth="1"/>
    <col min="6" max="6" width="11.453125" customWidth="1"/>
    <col min="7" max="7" width="12.453125" style="15" customWidth="1"/>
    <col min="8" max="8" width="10.7265625" style="15" customWidth="1"/>
    <col min="10" max="10" width="13.81640625" bestFit="1" customWidth="1"/>
  </cols>
  <sheetData>
    <row r="1" spans="1:21" ht="15" customHeight="1" x14ac:dyDescent="0.35">
      <c r="A1" s="105" t="s">
        <v>0</v>
      </c>
      <c r="B1" s="105"/>
      <c r="C1" s="105"/>
      <c r="D1" s="105"/>
      <c r="E1" s="105"/>
      <c r="F1" s="105"/>
      <c r="G1" s="106"/>
      <c r="H1" s="16"/>
    </row>
    <row r="2" spans="1:21" x14ac:dyDescent="0.35">
      <c r="A2" s="106"/>
      <c r="B2" s="106"/>
      <c r="C2" s="106"/>
      <c r="D2" s="106"/>
      <c r="E2" s="106"/>
      <c r="F2" s="106"/>
      <c r="G2" s="106"/>
      <c r="H2" s="16"/>
    </row>
    <row r="3" spans="1:21" x14ac:dyDescent="0.35">
      <c r="A3" s="106"/>
      <c r="B3" s="106"/>
      <c r="C3" s="106"/>
      <c r="D3" s="106"/>
      <c r="E3" s="106"/>
      <c r="F3" s="106"/>
      <c r="G3" s="106"/>
      <c r="H3" s="16"/>
    </row>
    <row r="4" spans="1:21" x14ac:dyDescent="0.35">
      <c r="A4" s="106"/>
      <c r="B4" s="106"/>
      <c r="C4" s="106"/>
      <c r="D4" s="106"/>
      <c r="E4" s="106"/>
      <c r="F4" s="106"/>
      <c r="G4" s="106"/>
      <c r="H4" s="16"/>
    </row>
    <row r="5" spans="1:21" ht="5.25" customHeight="1" x14ac:dyDescent="0.35">
      <c r="A5" s="106"/>
      <c r="B5" s="106"/>
      <c r="C5" s="106"/>
      <c r="D5" s="106"/>
      <c r="E5" s="106"/>
      <c r="F5" s="106"/>
      <c r="G5" s="106"/>
      <c r="H5" s="16"/>
    </row>
    <row r="6" spans="1:21" x14ac:dyDescent="0.35">
      <c r="A6" s="16"/>
      <c r="B6" s="16"/>
      <c r="C6" s="16"/>
      <c r="D6" s="16"/>
      <c r="E6" s="16"/>
      <c r="F6" s="16"/>
      <c r="G6" s="13"/>
      <c r="H6" s="13"/>
    </row>
    <row r="7" spans="1:21" s="2" customFormat="1" ht="30" customHeight="1" x14ac:dyDescent="0.3">
      <c r="A7" s="107" t="s">
        <v>16</v>
      </c>
      <c r="B7" s="107"/>
      <c r="C7" s="107"/>
      <c r="D7" s="107"/>
      <c r="E7" s="107"/>
      <c r="F7" s="107"/>
      <c r="G7" s="107"/>
      <c r="H7" s="18"/>
      <c r="I7" s="1"/>
      <c r="J7" s="1"/>
      <c r="K7" s="1"/>
      <c r="L7" s="1"/>
      <c r="M7" s="1"/>
      <c r="N7" s="1"/>
      <c r="O7" s="1"/>
      <c r="P7" s="1"/>
      <c r="Q7" s="1"/>
      <c r="R7" s="1"/>
      <c r="S7" s="1"/>
      <c r="T7" s="1"/>
      <c r="U7" s="1"/>
    </row>
    <row r="8" spans="1:21" s="2" customFormat="1" ht="20.149999999999999" customHeight="1" x14ac:dyDescent="0.3">
      <c r="A8" s="108" t="s">
        <v>27</v>
      </c>
      <c r="B8" s="108"/>
      <c r="C8" s="108"/>
      <c r="D8" s="108"/>
      <c r="E8" s="108"/>
      <c r="F8" s="108"/>
      <c r="G8" s="108"/>
      <c r="H8" s="19"/>
      <c r="I8" s="1"/>
      <c r="J8" s="1"/>
      <c r="K8" s="1"/>
      <c r="L8" s="1"/>
      <c r="M8" s="1"/>
      <c r="N8" s="1"/>
      <c r="O8" s="1"/>
      <c r="P8" s="1"/>
      <c r="Q8" s="1"/>
      <c r="R8" s="1"/>
      <c r="S8" s="1"/>
      <c r="T8" s="1"/>
      <c r="U8" s="1"/>
    </row>
    <row r="9" spans="1:21" s="2" customFormat="1" ht="39" customHeight="1" x14ac:dyDescent="0.3">
      <c r="A9" s="104" t="s">
        <v>22</v>
      </c>
      <c r="B9" s="104"/>
      <c r="C9" s="104"/>
      <c r="D9" s="104"/>
      <c r="E9" s="104"/>
      <c r="F9" s="104"/>
      <c r="G9" s="104"/>
      <c r="H9" s="17"/>
      <c r="I9" s="1"/>
      <c r="J9" s="1"/>
      <c r="K9" s="1"/>
      <c r="L9" s="1"/>
      <c r="M9" s="1"/>
      <c r="N9" s="1"/>
      <c r="O9" s="1"/>
      <c r="P9" s="1"/>
      <c r="Q9" s="1"/>
      <c r="R9" s="1"/>
      <c r="S9" s="1"/>
      <c r="T9" s="1"/>
      <c r="U9" s="1"/>
    </row>
    <row r="10" spans="1:21" s="4" customFormat="1" ht="13.5" customHeight="1" x14ac:dyDescent="0.35">
      <c r="A10" s="3"/>
      <c r="B10" s="3"/>
      <c r="C10" s="3"/>
      <c r="D10" s="3"/>
      <c r="E10" s="3"/>
      <c r="F10" s="3"/>
      <c r="G10" s="14"/>
      <c r="H10" s="14"/>
      <c r="I10" s="1"/>
      <c r="J10" s="1"/>
      <c r="K10" s="1"/>
      <c r="L10" s="1"/>
      <c r="M10" s="1"/>
      <c r="N10" s="1"/>
      <c r="O10" s="1"/>
      <c r="P10" s="1"/>
      <c r="Q10" s="1"/>
      <c r="R10" s="1"/>
      <c r="S10" s="1"/>
      <c r="T10" s="1"/>
      <c r="U10" s="1"/>
    </row>
    <row r="11" spans="1:21" s="4" customFormat="1" ht="30" customHeight="1" x14ac:dyDescent="0.35">
      <c r="A11" s="5" t="s">
        <v>1</v>
      </c>
      <c r="B11" s="5" t="s">
        <v>4</v>
      </c>
      <c r="C11" s="5" t="s">
        <v>5</v>
      </c>
      <c r="D11" s="5" t="s">
        <v>2</v>
      </c>
      <c r="E11" s="5" t="s">
        <v>3</v>
      </c>
      <c r="F11" s="31" t="s">
        <v>10</v>
      </c>
      <c r="G11" s="31" t="s">
        <v>9</v>
      </c>
      <c r="H11" s="22"/>
      <c r="I11" s="1"/>
      <c r="J11" s="1"/>
      <c r="K11" s="1"/>
      <c r="L11" s="1"/>
      <c r="M11" s="1"/>
      <c r="N11" s="1"/>
      <c r="O11" s="1"/>
      <c r="P11" s="1"/>
      <c r="Q11" s="1"/>
      <c r="R11" s="1"/>
      <c r="S11" s="1"/>
      <c r="T11" s="1"/>
      <c r="U11" s="1"/>
    </row>
    <row r="12" spans="1:21" s="4" customFormat="1" ht="67.5" customHeight="1" x14ac:dyDescent="0.35">
      <c r="A12" s="6">
        <v>1</v>
      </c>
      <c r="B12" s="7" t="s">
        <v>11</v>
      </c>
      <c r="C12" s="30" t="s">
        <v>20</v>
      </c>
      <c r="D12" s="6" t="s">
        <v>21</v>
      </c>
      <c r="E12" s="12">
        <v>1500</v>
      </c>
      <c r="F12" s="7"/>
      <c r="G12" s="12"/>
      <c r="H12" s="23"/>
      <c r="I12" s="1"/>
      <c r="J12" s="1"/>
      <c r="K12" s="1"/>
      <c r="L12" s="1"/>
      <c r="M12" s="1"/>
      <c r="N12" s="1"/>
      <c r="O12" s="1"/>
      <c r="P12" s="1"/>
      <c r="Q12" s="1"/>
      <c r="R12" s="1"/>
      <c r="S12" s="1"/>
      <c r="T12" s="1"/>
      <c r="U12" s="1"/>
    </row>
    <row r="13" spans="1:21" ht="65.25" customHeight="1" x14ac:dyDescent="0.35">
      <c r="A13" s="6">
        <v>2</v>
      </c>
      <c r="B13" s="7" t="s">
        <v>12</v>
      </c>
      <c r="C13" s="7" t="s">
        <v>24</v>
      </c>
      <c r="D13" s="6" t="s">
        <v>7</v>
      </c>
      <c r="E13" s="12">
        <v>500</v>
      </c>
      <c r="F13" s="7"/>
      <c r="G13" s="12"/>
      <c r="H13" s="23"/>
    </row>
    <row r="14" spans="1:21" ht="62.25" customHeight="1" x14ac:dyDescent="0.35">
      <c r="A14" s="6">
        <v>3</v>
      </c>
      <c r="B14" s="7" t="s">
        <v>13</v>
      </c>
      <c r="C14" s="7" t="s">
        <v>25</v>
      </c>
      <c r="D14" s="6" t="s">
        <v>7</v>
      </c>
      <c r="E14" s="12">
        <v>200</v>
      </c>
      <c r="F14" s="7"/>
      <c r="G14" s="12"/>
      <c r="H14" s="23"/>
    </row>
    <row r="15" spans="1:21" ht="68.25" customHeight="1" x14ac:dyDescent="0.35">
      <c r="A15" s="6">
        <v>4</v>
      </c>
      <c r="B15" s="7" t="s">
        <v>14</v>
      </c>
      <c r="C15" s="7" t="s">
        <v>26</v>
      </c>
      <c r="D15" s="6" t="s">
        <v>7</v>
      </c>
      <c r="E15" s="29">
        <v>500</v>
      </c>
      <c r="F15" s="7"/>
      <c r="G15" s="6"/>
      <c r="H15" s="24"/>
    </row>
    <row r="16" spans="1:21" ht="15.75" customHeight="1" x14ac:dyDescent="0.35">
      <c r="A16" s="20"/>
      <c r="B16" s="20"/>
      <c r="C16" s="20"/>
      <c r="D16" s="20"/>
      <c r="E16" s="20"/>
      <c r="F16" s="20"/>
      <c r="G16" s="20"/>
      <c r="H16" s="25"/>
    </row>
    <row r="17" spans="1:8" ht="25" customHeight="1" x14ac:dyDescent="0.35">
      <c r="A17" s="99" t="s">
        <v>6</v>
      </c>
      <c r="B17" s="100"/>
      <c r="C17" s="100"/>
      <c r="D17" s="100"/>
      <c r="E17" s="100"/>
      <c r="F17" s="100"/>
      <c r="G17" s="101"/>
      <c r="H17" s="26"/>
    </row>
    <row r="18" spans="1:8" ht="25" customHeight="1" x14ac:dyDescent="0.35">
      <c r="A18" s="102" t="s">
        <v>8</v>
      </c>
      <c r="B18" s="102"/>
      <c r="C18" s="102"/>
      <c r="D18" s="102"/>
      <c r="E18" s="102"/>
      <c r="F18" s="102"/>
      <c r="G18" s="102"/>
      <c r="H18" s="21"/>
    </row>
    <row r="19" spans="1:8" ht="90.75" customHeight="1" x14ac:dyDescent="0.35">
      <c r="A19" s="103" t="s">
        <v>18</v>
      </c>
      <c r="B19" s="104"/>
      <c r="C19" s="104"/>
      <c r="D19" s="104"/>
      <c r="E19" s="104"/>
      <c r="F19" s="104"/>
      <c r="G19" s="104"/>
      <c r="H19" s="17"/>
    </row>
    <row r="20" spans="1:8" ht="25.5" customHeight="1" x14ac:dyDescent="0.35">
      <c r="A20" s="98" t="s">
        <v>17</v>
      </c>
      <c r="B20" s="98"/>
      <c r="C20" s="98"/>
      <c r="D20" s="98"/>
      <c r="E20" s="98"/>
      <c r="F20" s="98"/>
      <c r="G20" s="98"/>
      <c r="H20" s="27"/>
    </row>
    <row r="21" spans="1:8" ht="25" customHeight="1" x14ac:dyDescent="0.35">
      <c r="A21" s="98" t="s">
        <v>23</v>
      </c>
      <c r="B21" s="98"/>
      <c r="C21" s="98"/>
      <c r="D21" s="98"/>
      <c r="E21" s="98"/>
      <c r="F21" s="98"/>
      <c r="G21" s="98"/>
      <c r="H21" s="28"/>
    </row>
    <row r="22" spans="1:8" ht="20.149999999999999" customHeight="1" x14ac:dyDescent="0.35">
      <c r="A22" s="8" t="s">
        <v>15</v>
      </c>
      <c r="B22" s="8"/>
      <c r="C22" s="8"/>
      <c r="D22" s="8"/>
      <c r="E22" s="8"/>
      <c r="F22" s="8"/>
    </row>
    <row r="23" spans="1:8" ht="13.5" customHeight="1" x14ac:dyDescent="0.35">
      <c r="A23" s="9"/>
      <c r="B23" s="9"/>
      <c r="C23" s="9"/>
      <c r="D23" s="9"/>
      <c r="E23" s="9"/>
      <c r="F23" s="9"/>
    </row>
    <row r="24" spans="1:8" x14ac:dyDescent="0.35">
      <c r="A24" s="10" t="s">
        <v>19</v>
      </c>
      <c r="B24" s="10"/>
      <c r="C24" s="10"/>
      <c r="D24" s="10"/>
      <c r="E24" s="10"/>
      <c r="F24" s="10"/>
    </row>
    <row r="25" spans="1:8" x14ac:dyDescent="0.35">
      <c r="A25" s="11"/>
      <c r="B25" s="11"/>
      <c r="C25" s="11"/>
      <c r="D25" s="11"/>
      <c r="E25" s="11"/>
      <c r="F25" s="11"/>
    </row>
    <row r="26" spans="1:8" x14ac:dyDescent="0.35">
      <c r="A26" s="11"/>
      <c r="B26" s="11"/>
      <c r="C26" s="11"/>
      <c r="D26" s="11"/>
      <c r="E26" s="11"/>
      <c r="F26" s="11"/>
    </row>
    <row r="27" spans="1:8" x14ac:dyDescent="0.35">
      <c r="A27" s="11"/>
      <c r="B27" s="11"/>
      <c r="C27" s="11"/>
      <c r="D27" s="11"/>
      <c r="E27" s="11"/>
      <c r="F27" s="11"/>
    </row>
    <row r="28" spans="1:8" x14ac:dyDescent="0.35">
      <c r="A28" s="11"/>
      <c r="B28" s="11"/>
      <c r="C28" s="11"/>
      <c r="D28" s="11"/>
      <c r="E28" s="11"/>
      <c r="F28" s="11"/>
    </row>
    <row r="29" spans="1:8" x14ac:dyDescent="0.35">
      <c r="A29" s="11"/>
      <c r="B29" s="11"/>
      <c r="C29" s="11"/>
      <c r="D29" s="11"/>
      <c r="E29" s="11"/>
      <c r="F29" s="11"/>
    </row>
    <row r="30" spans="1:8" x14ac:dyDescent="0.35">
      <c r="A30" s="11"/>
      <c r="B30" s="11"/>
      <c r="C30" s="11"/>
      <c r="D30" s="11"/>
      <c r="E30" s="11"/>
      <c r="F30" s="11"/>
    </row>
    <row r="31" spans="1:8" x14ac:dyDescent="0.35">
      <c r="A31" s="10"/>
      <c r="B31" s="10"/>
      <c r="C31" s="10"/>
      <c r="D31" s="10"/>
      <c r="E31" s="10"/>
      <c r="F31" s="10"/>
    </row>
  </sheetData>
  <mergeCells count="9">
    <mergeCell ref="A21:G21"/>
    <mergeCell ref="A17:G17"/>
    <mergeCell ref="A18:G18"/>
    <mergeCell ref="A19:G19"/>
    <mergeCell ref="A1:G5"/>
    <mergeCell ref="A7:G7"/>
    <mergeCell ref="A8:G8"/>
    <mergeCell ref="A9:G9"/>
    <mergeCell ref="A20:G20"/>
  </mergeCells>
  <printOptions horizontalCentered="1"/>
  <pageMargins left="0.2" right="0.2" top="1.03" bottom="0.25" header="0.05" footer="0"/>
  <pageSetup paperSize="9"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90627-0F20-4BE6-AD63-CB576ACEF6E4}">
  <sheetPr>
    <tabColor rgb="FF00B050"/>
  </sheetPr>
  <dimension ref="A1:M38"/>
  <sheetViews>
    <sheetView topLeftCell="A7" zoomScale="80" zoomScaleNormal="80" workbookViewId="0">
      <selection activeCell="D47" sqref="D47"/>
    </sheetView>
  </sheetViews>
  <sheetFormatPr defaultColWidth="9.1796875" defaultRowHeight="14" x14ac:dyDescent="0.35"/>
  <cols>
    <col min="1" max="1" width="4.26953125" style="88" customWidth="1"/>
    <col min="2" max="2" width="16.54296875" style="57" customWidth="1"/>
    <col min="3" max="3" width="24" style="57" customWidth="1"/>
    <col min="4" max="4" width="32.81640625" style="96" customWidth="1"/>
    <col min="5" max="5" width="24" style="96" customWidth="1"/>
    <col min="6" max="6" width="36.54296875" style="96" customWidth="1"/>
    <col min="7" max="7" width="36.1796875" style="57" customWidth="1"/>
    <col min="8" max="8" width="10.7265625" style="88" hidden="1" customWidth="1"/>
    <col min="9" max="9" width="12" style="88" hidden="1" customWidth="1"/>
    <col min="10" max="10" width="10.1796875" style="88" hidden="1" customWidth="1"/>
    <col min="11" max="11" width="10.453125" style="88" hidden="1" customWidth="1"/>
    <col min="12" max="12" width="11" style="88" customWidth="1"/>
    <col min="13" max="13" width="12.1796875" style="88" customWidth="1"/>
    <col min="14" max="16384" width="9.1796875" style="57"/>
  </cols>
  <sheetData>
    <row r="1" spans="1:13" s="46" customFormat="1" ht="34.5" customHeight="1" x14ac:dyDescent="0.35">
      <c r="A1" s="115" t="s">
        <v>49</v>
      </c>
      <c r="B1" s="115" t="s">
        <v>50</v>
      </c>
      <c r="C1" s="115" t="s">
        <v>51</v>
      </c>
      <c r="D1" s="115" t="s">
        <v>52</v>
      </c>
      <c r="E1" s="115" t="s">
        <v>53</v>
      </c>
      <c r="F1" s="116" t="s">
        <v>54</v>
      </c>
      <c r="G1" s="115" t="s">
        <v>55</v>
      </c>
      <c r="H1" s="115" t="s">
        <v>56</v>
      </c>
      <c r="I1" s="115"/>
      <c r="J1" s="115" t="s">
        <v>57</v>
      </c>
      <c r="K1" s="115"/>
      <c r="L1" s="113" t="s">
        <v>3</v>
      </c>
      <c r="M1" s="114"/>
    </row>
    <row r="2" spans="1:13" s="46" customFormat="1" ht="54" customHeight="1" x14ac:dyDescent="0.35">
      <c r="A2" s="115"/>
      <c r="B2" s="115"/>
      <c r="C2" s="115"/>
      <c r="D2" s="115"/>
      <c r="E2" s="115"/>
      <c r="F2" s="117"/>
      <c r="G2" s="115"/>
      <c r="H2" s="42" t="s">
        <v>58</v>
      </c>
      <c r="I2" s="42" t="s">
        <v>59</v>
      </c>
      <c r="J2" s="42" t="s">
        <v>58</v>
      </c>
      <c r="K2" s="42" t="s">
        <v>59</v>
      </c>
      <c r="L2" s="47" t="s">
        <v>58</v>
      </c>
      <c r="M2" s="47" t="s">
        <v>59</v>
      </c>
    </row>
    <row r="3" spans="1:13" s="46" customFormat="1" ht="28.5" customHeight="1" x14ac:dyDescent="0.35">
      <c r="A3" s="48" t="s">
        <v>33</v>
      </c>
      <c r="B3" s="48" t="s">
        <v>60</v>
      </c>
      <c r="C3" s="49"/>
      <c r="D3" s="49"/>
      <c r="E3" s="49"/>
      <c r="F3" s="49"/>
      <c r="G3" s="49"/>
      <c r="H3" s="50">
        <f>SUM(H4:H8)</f>
        <v>105</v>
      </c>
      <c r="I3" s="50">
        <f t="shared" ref="I3:M3" si="0">SUM(I4:I8)</f>
        <v>119</v>
      </c>
      <c r="J3" s="50">
        <f t="shared" si="0"/>
        <v>53</v>
      </c>
      <c r="K3" s="50">
        <f t="shared" si="0"/>
        <v>46</v>
      </c>
      <c r="L3" s="51">
        <f t="shared" si="0"/>
        <v>158</v>
      </c>
      <c r="M3" s="51">
        <f t="shared" si="0"/>
        <v>165</v>
      </c>
    </row>
    <row r="4" spans="1:13" ht="40" customHeight="1" x14ac:dyDescent="0.35">
      <c r="A4" s="45" t="s">
        <v>61</v>
      </c>
      <c r="B4" s="44"/>
      <c r="C4" s="43" t="s">
        <v>62</v>
      </c>
      <c r="D4" s="52" t="s">
        <v>63</v>
      </c>
      <c r="E4" s="52" t="s">
        <v>64</v>
      </c>
      <c r="F4" s="53" t="s">
        <v>65</v>
      </c>
      <c r="G4" s="53" t="s">
        <v>66</v>
      </c>
      <c r="H4" s="54">
        <v>27</v>
      </c>
      <c r="I4" s="54">
        <v>22</v>
      </c>
      <c r="J4" s="55">
        <v>6</v>
      </c>
      <c r="K4" s="55">
        <v>7</v>
      </c>
      <c r="L4" s="56">
        <f>H4+J4</f>
        <v>33</v>
      </c>
      <c r="M4" s="56">
        <f>I4+K4</f>
        <v>29</v>
      </c>
    </row>
    <row r="5" spans="1:13" ht="40" customHeight="1" x14ac:dyDescent="0.35">
      <c r="A5" s="45" t="s">
        <v>67</v>
      </c>
      <c r="B5" s="41"/>
      <c r="C5" s="43" t="s">
        <v>68</v>
      </c>
      <c r="D5" s="109" t="s">
        <v>69</v>
      </c>
      <c r="E5" s="52" t="s">
        <v>70</v>
      </c>
      <c r="F5" s="53" t="s">
        <v>71</v>
      </c>
      <c r="G5" s="53" t="s">
        <v>72</v>
      </c>
      <c r="H5" s="54">
        <v>32</v>
      </c>
      <c r="I5" s="54">
        <v>39</v>
      </c>
      <c r="J5" s="55">
        <v>4</v>
      </c>
      <c r="K5" s="55">
        <v>3</v>
      </c>
      <c r="L5" s="56">
        <f t="shared" ref="L5:M11" si="1">H5+J5</f>
        <v>36</v>
      </c>
      <c r="M5" s="56">
        <f t="shared" si="1"/>
        <v>42</v>
      </c>
    </row>
    <row r="6" spans="1:13" ht="40" customHeight="1" x14ac:dyDescent="0.35">
      <c r="A6" s="45" t="s">
        <v>73</v>
      </c>
      <c r="B6" s="41"/>
      <c r="C6" s="43" t="s">
        <v>74</v>
      </c>
      <c r="D6" s="109"/>
      <c r="E6" s="52" t="s">
        <v>75</v>
      </c>
      <c r="F6" s="53" t="s">
        <v>76</v>
      </c>
      <c r="G6" s="53" t="s">
        <v>77</v>
      </c>
      <c r="H6" s="58">
        <v>10</v>
      </c>
      <c r="I6" s="58">
        <v>12</v>
      </c>
      <c r="J6" s="59">
        <v>0</v>
      </c>
      <c r="K6" s="41">
        <v>0</v>
      </c>
      <c r="L6" s="56">
        <f t="shared" si="1"/>
        <v>10</v>
      </c>
      <c r="M6" s="56">
        <f t="shared" si="1"/>
        <v>12</v>
      </c>
    </row>
    <row r="7" spans="1:13" ht="40" customHeight="1" x14ac:dyDescent="0.35">
      <c r="A7" s="45" t="s">
        <v>78</v>
      </c>
      <c r="B7" s="41"/>
      <c r="C7" s="41" t="s">
        <v>79</v>
      </c>
      <c r="D7" s="109" t="s">
        <v>80</v>
      </c>
      <c r="E7" s="52" t="s">
        <v>81</v>
      </c>
      <c r="F7" s="53" t="s">
        <v>82</v>
      </c>
      <c r="G7" s="53" t="s">
        <v>83</v>
      </c>
      <c r="H7" s="58">
        <v>17</v>
      </c>
      <c r="I7" s="58">
        <v>20</v>
      </c>
      <c r="J7" s="59">
        <v>20</v>
      </c>
      <c r="K7" s="41">
        <v>17</v>
      </c>
      <c r="L7" s="56">
        <f t="shared" si="1"/>
        <v>37</v>
      </c>
      <c r="M7" s="56">
        <f t="shared" si="1"/>
        <v>37</v>
      </c>
    </row>
    <row r="8" spans="1:13" ht="40" customHeight="1" x14ac:dyDescent="0.35">
      <c r="A8" s="45" t="s">
        <v>84</v>
      </c>
      <c r="B8" s="41"/>
      <c r="C8" s="41" t="s">
        <v>85</v>
      </c>
      <c r="D8" s="109"/>
      <c r="E8" s="52" t="s">
        <v>86</v>
      </c>
      <c r="F8" s="53" t="s">
        <v>87</v>
      </c>
      <c r="G8" s="53" t="s">
        <v>88</v>
      </c>
      <c r="H8" s="58">
        <v>19</v>
      </c>
      <c r="I8" s="58">
        <v>26</v>
      </c>
      <c r="J8" s="59">
        <v>23</v>
      </c>
      <c r="K8" s="41">
        <v>19</v>
      </c>
      <c r="L8" s="56">
        <f t="shared" si="1"/>
        <v>42</v>
      </c>
      <c r="M8" s="56">
        <f t="shared" si="1"/>
        <v>45</v>
      </c>
    </row>
    <row r="9" spans="1:13" ht="25" hidden="1" customHeight="1" x14ac:dyDescent="0.35">
      <c r="A9" s="60"/>
      <c r="B9" s="61"/>
      <c r="C9" s="62"/>
      <c r="D9" s="63"/>
      <c r="E9" s="64"/>
      <c r="F9" s="64"/>
      <c r="G9" s="65"/>
      <c r="H9" s="66"/>
      <c r="I9" s="66"/>
      <c r="J9" s="67"/>
      <c r="K9" s="44"/>
      <c r="L9" s="68">
        <f t="shared" si="1"/>
        <v>0</v>
      </c>
      <c r="M9" s="68"/>
    </row>
    <row r="10" spans="1:13" ht="25" hidden="1" customHeight="1" x14ac:dyDescent="0.35">
      <c r="A10" s="44"/>
      <c r="B10" s="41"/>
      <c r="C10" s="62"/>
      <c r="D10" s="63"/>
      <c r="E10" s="64"/>
      <c r="F10" s="64"/>
      <c r="G10" s="65"/>
      <c r="H10" s="66"/>
      <c r="I10" s="66"/>
      <c r="J10" s="67"/>
      <c r="K10" s="44"/>
      <c r="L10" s="68">
        <f t="shared" si="1"/>
        <v>0</v>
      </c>
      <c r="M10" s="68"/>
    </row>
    <row r="11" spans="1:13" ht="25" hidden="1" customHeight="1" x14ac:dyDescent="0.35">
      <c r="A11" s="44"/>
      <c r="B11" s="41"/>
      <c r="C11" s="61"/>
      <c r="D11" s="69"/>
      <c r="E11" s="70"/>
      <c r="F11" s="70"/>
      <c r="G11" s="65"/>
      <c r="H11" s="66"/>
      <c r="I11" s="66"/>
      <c r="J11" s="67"/>
      <c r="K11" s="44"/>
      <c r="L11" s="68">
        <f t="shared" si="1"/>
        <v>0</v>
      </c>
      <c r="M11" s="68"/>
    </row>
    <row r="12" spans="1:13" s="74" customFormat="1" ht="32.25" customHeight="1" x14ac:dyDescent="0.35">
      <c r="A12" s="71" t="s">
        <v>36</v>
      </c>
      <c r="B12" s="72" t="s">
        <v>89</v>
      </c>
      <c r="C12" s="72"/>
      <c r="D12" s="73"/>
      <c r="E12" s="73"/>
      <c r="F12" s="73"/>
      <c r="G12" s="73"/>
      <c r="H12" s="50">
        <f t="shared" ref="H12:M12" si="2">SUM(H13:H16)</f>
        <v>63</v>
      </c>
      <c r="I12" s="50">
        <f t="shared" si="2"/>
        <v>94</v>
      </c>
      <c r="J12" s="50">
        <f t="shared" si="2"/>
        <v>5</v>
      </c>
      <c r="K12" s="50">
        <f t="shared" si="2"/>
        <v>8</v>
      </c>
      <c r="L12" s="51">
        <f t="shared" si="2"/>
        <v>68</v>
      </c>
      <c r="M12" s="51">
        <f t="shared" si="2"/>
        <v>102</v>
      </c>
    </row>
    <row r="13" spans="1:13" ht="40" customHeight="1" x14ac:dyDescent="0.35">
      <c r="A13" s="44">
        <v>1</v>
      </c>
      <c r="B13" s="41"/>
      <c r="C13" s="43" t="s">
        <v>90</v>
      </c>
      <c r="D13" s="52" t="s">
        <v>91</v>
      </c>
      <c r="E13" s="52" t="s">
        <v>92</v>
      </c>
      <c r="F13" s="53" t="s">
        <v>93</v>
      </c>
      <c r="G13" s="53" t="s">
        <v>94</v>
      </c>
      <c r="H13" s="54">
        <v>41</v>
      </c>
      <c r="I13" s="54">
        <v>51</v>
      </c>
      <c r="J13" s="75">
        <v>4</v>
      </c>
      <c r="K13" s="75">
        <v>5</v>
      </c>
      <c r="L13" s="76">
        <f>H13+J13</f>
        <v>45</v>
      </c>
      <c r="M13" s="76">
        <f>I13+K13</f>
        <v>56</v>
      </c>
    </row>
    <row r="14" spans="1:13" ht="46.5" x14ac:dyDescent="0.35">
      <c r="A14" s="44">
        <v>2</v>
      </c>
      <c r="B14" s="41"/>
      <c r="C14" s="43" t="s">
        <v>95</v>
      </c>
      <c r="D14" s="52" t="s">
        <v>96</v>
      </c>
      <c r="E14" s="52" t="s">
        <v>97</v>
      </c>
      <c r="F14" s="53" t="s">
        <v>98</v>
      </c>
      <c r="G14" s="53" t="s">
        <v>99</v>
      </c>
      <c r="H14" s="54">
        <v>7</v>
      </c>
      <c r="I14" s="54">
        <v>11</v>
      </c>
      <c r="J14" s="75">
        <v>0</v>
      </c>
      <c r="K14" s="75">
        <v>3</v>
      </c>
      <c r="L14" s="76">
        <f t="shared" ref="L14:M16" si="3">H14+J14</f>
        <v>7</v>
      </c>
      <c r="M14" s="76">
        <f t="shared" si="3"/>
        <v>14</v>
      </c>
    </row>
    <row r="15" spans="1:13" ht="40" customHeight="1" x14ac:dyDescent="0.35">
      <c r="A15" s="44">
        <v>3</v>
      </c>
      <c r="B15" s="41"/>
      <c r="C15" s="43" t="s">
        <v>100</v>
      </c>
      <c r="D15" s="52" t="s">
        <v>101</v>
      </c>
      <c r="E15" s="52" t="s">
        <v>102</v>
      </c>
      <c r="F15" s="53" t="s">
        <v>103</v>
      </c>
      <c r="G15" s="53" t="s">
        <v>104</v>
      </c>
      <c r="H15" s="54">
        <v>4</v>
      </c>
      <c r="I15" s="54">
        <v>9</v>
      </c>
      <c r="J15" s="75">
        <v>1</v>
      </c>
      <c r="K15" s="75">
        <v>0</v>
      </c>
      <c r="L15" s="76">
        <f t="shared" si="3"/>
        <v>5</v>
      </c>
      <c r="M15" s="76">
        <f t="shared" si="3"/>
        <v>9</v>
      </c>
    </row>
    <row r="16" spans="1:13" ht="40" customHeight="1" x14ac:dyDescent="0.35">
      <c r="A16" s="44">
        <v>4</v>
      </c>
      <c r="B16" s="41"/>
      <c r="C16" s="43" t="s">
        <v>105</v>
      </c>
      <c r="D16" s="77" t="s">
        <v>106</v>
      </c>
      <c r="E16" s="52" t="s">
        <v>107</v>
      </c>
      <c r="F16" s="53" t="s">
        <v>108</v>
      </c>
      <c r="G16" s="53" t="s">
        <v>109</v>
      </c>
      <c r="H16" s="54">
        <v>11</v>
      </c>
      <c r="I16" s="54">
        <v>23</v>
      </c>
      <c r="J16" s="78">
        <v>0</v>
      </c>
      <c r="K16" s="78">
        <v>0</v>
      </c>
      <c r="L16" s="76">
        <f t="shared" si="3"/>
        <v>11</v>
      </c>
      <c r="M16" s="76">
        <f t="shared" si="3"/>
        <v>23</v>
      </c>
    </row>
    <row r="17" spans="1:13" ht="25" hidden="1" customHeight="1" x14ac:dyDescent="0.35">
      <c r="A17" s="44"/>
      <c r="B17" s="41"/>
      <c r="C17" s="62"/>
      <c r="D17" s="63"/>
      <c r="E17" s="64"/>
      <c r="F17" s="63"/>
      <c r="G17" s="41"/>
      <c r="H17" s="54"/>
      <c r="I17" s="54"/>
      <c r="J17" s="79"/>
      <c r="K17" s="79"/>
      <c r="L17" s="80"/>
      <c r="M17" s="76"/>
    </row>
    <row r="18" spans="1:13" ht="25" hidden="1" customHeight="1" x14ac:dyDescent="0.35">
      <c r="A18" s="44"/>
      <c r="B18" s="41"/>
      <c r="C18" s="62"/>
      <c r="D18" s="63"/>
      <c r="E18" s="64"/>
      <c r="F18" s="63"/>
      <c r="G18" s="81"/>
      <c r="H18" s="82"/>
      <c r="I18" s="82"/>
      <c r="J18" s="79"/>
      <c r="K18" s="79"/>
      <c r="L18" s="80"/>
      <c r="M18" s="76"/>
    </row>
    <row r="19" spans="1:13" ht="25" hidden="1" customHeight="1" x14ac:dyDescent="0.35">
      <c r="A19" s="44"/>
      <c r="B19" s="41"/>
      <c r="C19" s="62"/>
      <c r="D19" s="63"/>
      <c r="E19" s="64"/>
      <c r="F19" s="63"/>
      <c r="G19" s="81"/>
      <c r="H19" s="82"/>
      <c r="I19" s="82"/>
      <c r="J19" s="79"/>
      <c r="K19" s="79"/>
      <c r="L19" s="80"/>
      <c r="M19" s="76"/>
    </row>
    <row r="20" spans="1:13" ht="25" hidden="1" customHeight="1" x14ac:dyDescent="0.35">
      <c r="A20" s="44"/>
      <c r="B20" s="41"/>
      <c r="C20" s="61"/>
      <c r="D20" s="69"/>
      <c r="E20" s="70"/>
      <c r="F20" s="69"/>
      <c r="G20" s="81"/>
      <c r="H20" s="82"/>
      <c r="I20" s="82"/>
      <c r="J20" s="79"/>
      <c r="K20" s="79"/>
      <c r="L20" s="80"/>
      <c r="M20" s="76"/>
    </row>
    <row r="21" spans="1:13" s="74" customFormat="1" ht="33" customHeight="1" x14ac:dyDescent="0.35">
      <c r="A21" s="71" t="s">
        <v>110</v>
      </c>
      <c r="B21" s="71" t="s">
        <v>111</v>
      </c>
      <c r="C21" s="71"/>
      <c r="D21" s="83"/>
      <c r="E21" s="84"/>
      <c r="F21" s="83"/>
      <c r="G21" s="71"/>
      <c r="H21" s="85">
        <f>SUM(H22:H24)</f>
        <v>18</v>
      </c>
      <c r="I21" s="85">
        <f t="shared" ref="I21:M21" si="4">SUM(I22:I24)</f>
        <v>22</v>
      </c>
      <c r="J21" s="85">
        <f t="shared" si="4"/>
        <v>22</v>
      </c>
      <c r="K21" s="85">
        <f t="shared" si="4"/>
        <v>18</v>
      </c>
      <c r="L21" s="86">
        <f t="shared" si="4"/>
        <v>40</v>
      </c>
      <c r="M21" s="86">
        <f t="shared" si="4"/>
        <v>40</v>
      </c>
    </row>
    <row r="22" spans="1:13" ht="40" customHeight="1" x14ac:dyDescent="0.35">
      <c r="A22" s="44">
        <v>1</v>
      </c>
      <c r="B22" s="41"/>
      <c r="C22" s="43" t="s">
        <v>112</v>
      </c>
      <c r="D22" s="52" t="s">
        <v>113</v>
      </c>
      <c r="E22" s="52" t="s">
        <v>114</v>
      </c>
      <c r="F22" s="52" t="s">
        <v>115</v>
      </c>
      <c r="G22" s="53" t="s">
        <v>116</v>
      </c>
      <c r="H22" s="54">
        <v>4</v>
      </c>
      <c r="I22" s="54">
        <v>5</v>
      </c>
      <c r="J22" s="75">
        <v>5</v>
      </c>
      <c r="K22" s="75">
        <v>4</v>
      </c>
      <c r="L22" s="76">
        <f t="shared" ref="L22:M24" si="5">H22+J22</f>
        <v>9</v>
      </c>
      <c r="M22" s="76">
        <f t="shared" si="5"/>
        <v>9</v>
      </c>
    </row>
    <row r="23" spans="1:13" ht="40" customHeight="1" x14ac:dyDescent="0.35">
      <c r="A23" s="44">
        <v>2</v>
      </c>
      <c r="B23" s="41"/>
      <c r="C23" s="43" t="s">
        <v>117</v>
      </c>
      <c r="D23" s="52" t="s">
        <v>118</v>
      </c>
      <c r="E23" s="52" t="s">
        <v>119</v>
      </c>
      <c r="F23" s="52" t="s">
        <v>120</v>
      </c>
      <c r="G23" s="53" t="s">
        <v>121</v>
      </c>
      <c r="H23" s="54">
        <v>6</v>
      </c>
      <c r="I23" s="54">
        <v>5</v>
      </c>
      <c r="J23" s="75">
        <v>5</v>
      </c>
      <c r="K23" s="75">
        <v>6</v>
      </c>
      <c r="L23" s="76">
        <f t="shared" si="5"/>
        <v>11</v>
      </c>
      <c r="M23" s="76">
        <f t="shared" si="5"/>
        <v>11</v>
      </c>
    </row>
    <row r="24" spans="1:13" ht="40" customHeight="1" x14ac:dyDescent="0.35">
      <c r="A24" s="44">
        <v>3</v>
      </c>
      <c r="B24" s="41"/>
      <c r="C24" s="43" t="s">
        <v>122</v>
      </c>
      <c r="D24" s="52" t="s">
        <v>123</v>
      </c>
      <c r="E24" s="52" t="s">
        <v>124</v>
      </c>
      <c r="F24" s="52" t="s">
        <v>125</v>
      </c>
      <c r="G24" s="53" t="s">
        <v>126</v>
      </c>
      <c r="H24" s="54">
        <v>8</v>
      </c>
      <c r="I24" s="54">
        <v>12</v>
      </c>
      <c r="J24" s="75">
        <v>12</v>
      </c>
      <c r="K24" s="75">
        <v>8</v>
      </c>
      <c r="L24" s="76">
        <f t="shared" si="5"/>
        <v>20</v>
      </c>
      <c r="M24" s="76">
        <f t="shared" si="5"/>
        <v>20</v>
      </c>
    </row>
    <row r="25" spans="1:13" ht="33.75" customHeight="1" x14ac:dyDescent="0.35">
      <c r="A25" s="71" t="s">
        <v>127</v>
      </c>
      <c r="B25" s="72" t="s">
        <v>128</v>
      </c>
      <c r="C25" s="72"/>
      <c r="D25" s="73"/>
      <c r="E25" s="73"/>
      <c r="F25" s="73"/>
      <c r="G25" s="87"/>
      <c r="H25" s="85">
        <f>SUM(H26:H29)</f>
        <v>33</v>
      </c>
      <c r="I25" s="85">
        <f t="shared" ref="I25:M25" si="6">SUM(I26:I29)</f>
        <v>35</v>
      </c>
      <c r="J25" s="85">
        <f t="shared" si="6"/>
        <v>35</v>
      </c>
      <c r="K25" s="85">
        <f t="shared" si="6"/>
        <v>33</v>
      </c>
      <c r="L25" s="86">
        <f t="shared" si="6"/>
        <v>68</v>
      </c>
      <c r="M25" s="86">
        <f t="shared" si="6"/>
        <v>68</v>
      </c>
    </row>
    <row r="26" spans="1:13" ht="40" customHeight="1" x14ac:dyDescent="0.35">
      <c r="A26" s="44">
        <v>1</v>
      </c>
      <c r="B26" s="41"/>
      <c r="C26" s="43" t="s">
        <v>129</v>
      </c>
      <c r="D26" s="110" t="s">
        <v>130</v>
      </c>
      <c r="E26" s="77" t="s">
        <v>131</v>
      </c>
      <c r="F26" s="77" t="s">
        <v>132</v>
      </c>
      <c r="G26" s="77" t="s">
        <v>133</v>
      </c>
      <c r="H26" s="54">
        <v>8</v>
      </c>
      <c r="I26" s="54">
        <v>6</v>
      </c>
      <c r="J26" s="75">
        <v>6</v>
      </c>
      <c r="K26" s="75">
        <v>8</v>
      </c>
      <c r="L26" s="76">
        <f t="shared" ref="L26:M29" si="7">H26+J26</f>
        <v>14</v>
      </c>
      <c r="M26" s="76">
        <f t="shared" si="7"/>
        <v>14</v>
      </c>
    </row>
    <row r="27" spans="1:13" ht="40" customHeight="1" x14ac:dyDescent="0.35">
      <c r="A27" s="44">
        <v>2</v>
      </c>
      <c r="B27" s="41"/>
      <c r="C27" s="43" t="s">
        <v>134</v>
      </c>
      <c r="D27" s="111"/>
      <c r="E27" s="77" t="s">
        <v>135</v>
      </c>
      <c r="F27" s="77" t="s">
        <v>136</v>
      </c>
      <c r="G27" s="77" t="s">
        <v>137</v>
      </c>
      <c r="H27" s="54">
        <v>11</v>
      </c>
      <c r="I27" s="54">
        <v>15</v>
      </c>
      <c r="J27" s="75">
        <v>15</v>
      </c>
      <c r="K27" s="75">
        <v>11</v>
      </c>
      <c r="L27" s="76">
        <f t="shared" si="7"/>
        <v>26</v>
      </c>
      <c r="M27" s="76">
        <f t="shared" si="7"/>
        <v>26</v>
      </c>
    </row>
    <row r="28" spans="1:13" ht="40" customHeight="1" x14ac:dyDescent="0.35">
      <c r="A28" s="44">
        <v>3</v>
      </c>
      <c r="B28" s="41"/>
      <c r="C28" s="43" t="s">
        <v>138</v>
      </c>
      <c r="D28" s="112"/>
      <c r="E28" s="77" t="s">
        <v>139</v>
      </c>
      <c r="F28" s="77" t="s">
        <v>140</v>
      </c>
      <c r="G28" s="77" t="s">
        <v>141</v>
      </c>
      <c r="H28" s="54">
        <v>10</v>
      </c>
      <c r="I28" s="54">
        <v>9</v>
      </c>
      <c r="J28" s="75">
        <v>9</v>
      </c>
      <c r="K28" s="75">
        <v>10</v>
      </c>
      <c r="L28" s="76">
        <f t="shared" si="7"/>
        <v>19</v>
      </c>
      <c r="M28" s="76">
        <f t="shared" si="7"/>
        <v>19</v>
      </c>
    </row>
    <row r="29" spans="1:13" ht="40" customHeight="1" x14ac:dyDescent="0.35">
      <c r="A29" s="44">
        <v>4</v>
      </c>
      <c r="B29" s="41"/>
      <c r="C29" s="43" t="s">
        <v>142</v>
      </c>
      <c r="D29" s="52" t="s">
        <v>143</v>
      </c>
      <c r="E29" s="77" t="s">
        <v>144</v>
      </c>
      <c r="F29" s="77" t="s">
        <v>145</v>
      </c>
      <c r="G29" s="77" t="s">
        <v>146</v>
      </c>
      <c r="H29" s="54">
        <v>4</v>
      </c>
      <c r="I29" s="54">
        <v>5</v>
      </c>
      <c r="J29" s="75">
        <v>5</v>
      </c>
      <c r="K29" s="75">
        <v>4</v>
      </c>
      <c r="L29" s="76">
        <f t="shared" si="7"/>
        <v>9</v>
      </c>
      <c r="M29" s="76">
        <f t="shared" si="7"/>
        <v>9</v>
      </c>
    </row>
    <row r="30" spans="1:13" s="74" customFormat="1" ht="37.5" customHeight="1" x14ac:dyDescent="0.35">
      <c r="A30" s="71" t="s">
        <v>147</v>
      </c>
      <c r="B30" s="72" t="s">
        <v>148</v>
      </c>
      <c r="C30" s="72"/>
      <c r="D30" s="73"/>
      <c r="E30" s="73"/>
      <c r="F30" s="73"/>
      <c r="G30" s="73"/>
      <c r="H30" s="50">
        <f>SUM(H31:H34)</f>
        <v>31</v>
      </c>
      <c r="I30" s="50">
        <f t="shared" ref="I30:M30" si="8">SUM(I31:I34)</f>
        <v>40</v>
      </c>
      <c r="J30" s="50">
        <f t="shared" si="8"/>
        <v>38</v>
      </c>
      <c r="K30" s="50">
        <f t="shared" si="8"/>
        <v>30</v>
      </c>
      <c r="L30" s="51">
        <f t="shared" si="8"/>
        <v>69</v>
      </c>
      <c r="M30" s="51">
        <f t="shared" si="8"/>
        <v>70</v>
      </c>
    </row>
    <row r="31" spans="1:13" s="88" customFormat="1" ht="40" customHeight="1" x14ac:dyDescent="0.35">
      <c r="A31" s="45" t="s">
        <v>61</v>
      </c>
      <c r="B31" s="44"/>
      <c r="C31" s="43" t="s">
        <v>149</v>
      </c>
      <c r="D31" s="110" t="s">
        <v>150</v>
      </c>
      <c r="E31" s="77" t="s">
        <v>151</v>
      </c>
      <c r="F31" s="77" t="s">
        <v>152</v>
      </c>
      <c r="G31" s="43" t="s">
        <v>153</v>
      </c>
      <c r="H31" s="54">
        <v>12</v>
      </c>
      <c r="I31" s="54">
        <v>10</v>
      </c>
      <c r="J31" s="75">
        <v>10</v>
      </c>
      <c r="K31" s="75">
        <v>12</v>
      </c>
      <c r="L31" s="76">
        <f t="shared" ref="L31:M34" si="9">H31+J31</f>
        <v>22</v>
      </c>
      <c r="M31" s="76">
        <f t="shared" si="9"/>
        <v>22</v>
      </c>
    </row>
    <row r="32" spans="1:13" s="88" customFormat="1" ht="40" customHeight="1" x14ac:dyDescent="0.35">
      <c r="A32" s="45" t="s">
        <v>67</v>
      </c>
      <c r="B32" s="44"/>
      <c r="C32" s="43" t="s">
        <v>154</v>
      </c>
      <c r="D32" s="112"/>
      <c r="E32" s="77" t="s">
        <v>155</v>
      </c>
      <c r="F32" s="77" t="s">
        <v>156</v>
      </c>
      <c r="G32" s="43" t="s">
        <v>157</v>
      </c>
      <c r="H32" s="54">
        <v>9</v>
      </c>
      <c r="I32" s="54">
        <v>11</v>
      </c>
      <c r="J32" s="75">
        <v>9</v>
      </c>
      <c r="K32" s="75">
        <v>8</v>
      </c>
      <c r="L32" s="76">
        <f t="shared" si="9"/>
        <v>18</v>
      </c>
      <c r="M32" s="76">
        <f t="shared" si="9"/>
        <v>19</v>
      </c>
    </row>
    <row r="33" spans="1:13" s="88" customFormat="1" ht="40" customHeight="1" x14ac:dyDescent="0.35">
      <c r="A33" s="45" t="s">
        <v>73</v>
      </c>
      <c r="B33" s="44"/>
      <c r="C33" s="43" t="s">
        <v>158</v>
      </c>
      <c r="D33" s="110" t="s">
        <v>159</v>
      </c>
      <c r="E33" s="77" t="s">
        <v>160</v>
      </c>
      <c r="F33" s="77" t="s">
        <v>161</v>
      </c>
      <c r="G33" s="77" t="s">
        <v>162</v>
      </c>
      <c r="H33" s="54">
        <v>4</v>
      </c>
      <c r="I33" s="54">
        <v>9</v>
      </c>
      <c r="J33" s="75">
        <v>9</v>
      </c>
      <c r="K33" s="75">
        <v>4</v>
      </c>
      <c r="L33" s="76">
        <f t="shared" si="9"/>
        <v>13</v>
      </c>
      <c r="M33" s="76">
        <f t="shared" si="9"/>
        <v>13</v>
      </c>
    </row>
    <row r="34" spans="1:13" s="88" customFormat="1" ht="40" customHeight="1" x14ac:dyDescent="0.35">
      <c r="A34" s="45" t="s">
        <v>78</v>
      </c>
      <c r="B34" s="44"/>
      <c r="C34" s="43" t="s">
        <v>163</v>
      </c>
      <c r="D34" s="112"/>
      <c r="E34" s="77" t="s">
        <v>164</v>
      </c>
      <c r="F34" s="77" t="s">
        <v>165</v>
      </c>
      <c r="G34" s="77" t="s">
        <v>166</v>
      </c>
      <c r="H34" s="89">
        <v>6</v>
      </c>
      <c r="I34" s="89">
        <v>10</v>
      </c>
      <c r="J34" s="54">
        <v>10</v>
      </c>
      <c r="K34" s="54">
        <v>6</v>
      </c>
      <c r="L34" s="76">
        <f t="shared" si="9"/>
        <v>16</v>
      </c>
      <c r="M34" s="76">
        <f t="shared" si="9"/>
        <v>16</v>
      </c>
    </row>
    <row r="35" spans="1:13" s="74" customFormat="1" ht="36" customHeight="1" x14ac:dyDescent="0.35">
      <c r="A35" s="90">
        <f>A8+A16+A24+A29+A34</f>
        <v>20</v>
      </c>
      <c r="B35" s="91" t="s">
        <v>40</v>
      </c>
      <c r="C35" s="92"/>
      <c r="D35" s="92"/>
      <c r="E35" s="93"/>
      <c r="F35" s="93"/>
      <c r="G35" s="94"/>
      <c r="H35" s="95">
        <f t="shared" ref="H35:M35" si="10">H3+H12+H21+H25+H30</f>
        <v>250</v>
      </c>
      <c r="I35" s="95">
        <f t="shared" si="10"/>
        <v>310</v>
      </c>
      <c r="J35" s="95">
        <f t="shared" si="10"/>
        <v>153</v>
      </c>
      <c r="K35" s="95">
        <f t="shared" si="10"/>
        <v>135</v>
      </c>
      <c r="L35" s="76">
        <f t="shared" si="10"/>
        <v>403</v>
      </c>
      <c r="M35" s="76">
        <f t="shared" si="10"/>
        <v>445</v>
      </c>
    </row>
    <row r="37" spans="1:13" x14ac:dyDescent="0.35">
      <c r="J37" s="97"/>
      <c r="M37" s="97"/>
    </row>
    <row r="38" spans="1:13" x14ac:dyDescent="0.35">
      <c r="L38" s="97"/>
      <c r="M38" s="97"/>
    </row>
  </sheetData>
  <mergeCells count="15">
    <mergeCell ref="L1:M1"/>
    <mergeCell ref="A1:A2"/>
    <mergeCell ref="B1:B2"/>
    <mergeCell ref="C1:C2"/>
    <mergeCell ref="D1:D2"/>
    <mergeCell ref="E1:E2"/>
    <mergeCell ref="F1:F2"/>
    <mergeCell ref="G1:G2"/>
    <mergeCell ref="H1:I1"/>
    <mergeCell ref="J1:K1"/>
    <mergeCell ref="D5:D6"/>
    <mergeCell ref="D7:D8"/>
    <mergeCell ref="D26:D28"/>
    <mergeCell ref="D31:D32"/>
    <mergeCell ref="D33:D3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249E1-C02B-4F7A-8163-C68D239FDC7F}">
  <dimension ref="A1:U36"/>
  <sheetViews>
    <sheetView tabSelected="1" topLeftCell="A16" zoomScaleNormal="100" zoomScaleSheetLayoutView="100" workbookViewId="0">
      <selection activeCell="I27" sqref="I27"/>
    </sheetView>
  </sheetViews>
  <sheetFormatPr defaultRowHeight="14.5" x14ac:dyDescent="0.35"/>
  <cols>
    <col min="1" max="1" width="5.26953125" customWidth="1"/>
    <col min="2" max="2" width="46.26953125" customWidth="1"/>
    <col min="3" max="3" width="7" customWidth="1"/>
    <col min="4" max="4" width="10.26953125" customWidth="1"/>
    <col min="5" max="5" width="11.453125" customWidth="1"/>
    <col min="6" max="6" width="12.453125" style="15" customWidth="1"/>
    <col min="7" max="7" width="28.54296875" style="15" customWidth="1"/>
    <col min="8" max="8" width="10.7265625" style="15" customWidth="1"/>
    <col min="9" max="9" width="12.7265625" customWidth="1"/>
    <col min="10" max="10" width="13.81640625" bestFit="1" customWidth="1"/>
  </cols>
  <sheetData>
    <row r="1" spans="1:21" ht="15" customHeight="1" x14ac:dyDescent="0.35">
      <c r="A1" s="105" t="s">
        <v>0</v>
      </c>
      <c r="B1" s="105"/>
      <c r="C1" s="105"/>
      <c r="D1" s="105"/>
      <c r="E1" s="105"/>
      <c r="F1" s="105"/>
      <c r="G1" s="106"/>
      <c r="H1" s="16"/>
    </row>
    <row r="2" spans="1:21" x14ac:dyDescent="0.35">
      <c r="A2" s="106"/>
      <c r="B2" s="106"/>
      <c r="C2" s="106"/>
      <c r="D2" s="106"/>
      <c r="E2" s="106"/>
      <c r="F2" s="106"/>
      <c r="G2" s="106"/>
      <c r="H2" s="16"/>
    </row>
    <row r="3" spans="1:21" x14ac:dyDescent="0.35">
      <c r="A3" s="106"/>
      <c r="B3" s="106"/>
      <c r="C3" s="106"/>
      <c r="D3" s="106"/>
      <c r="E3" s="106"/>
      <c r="F3" s="106"/>
      <c r="G3" s="106"/>
      <c r="H3" s="16"/>
    </row>
    <row r="4" spans="1:21" x14ac:dyDescent="0.35">
      <c r="A4" s="106"/>
      <c r="B4" s="106"/>
      <c r="C4" s="106"/>
      <c r="D4" s="106"/>
      <c r="E4" s="106"/>
      <c r="F4" s="106"/>
      <c r="G4" s="106"/>
      <c r="H4" s="16"/>
    </row>
    <row r="5" spans="1:21" ht="5.25" customHeight="1" x14ac:dyDescent="0.35">
      <c r="A5" s="106"/>
      <c r="B5" s="106"/>
      <c r="C5" s="106"/>
      <c r="D5" s="106"/>
      <c r="E5" s="106"/>
      <c r="F5" s="106"/>
      <c r="G5" s="106"/>
      <c r="H5" s="16"/>
    </row>
    <row r="6" spans="1:21" x14ac:dyDescent="0.35">
      <c r="A6" s="16"/>
      <c r="B6" s="16"/>
      <c r="C6" s="16"/>
      <c r="D6" s="16"/>
      <c r="E6" s="16"/>
      <c r="F6" s="13"/>
      <c r="G6" s="13"/>
      <c r="H6" s="13"/>
    </row>
    <row r="7" spans="1:21" s="2" customFormat="1" ht="30" customHeight="1" x14ac:dyDescent="0.3">
      <c r="A7" s="107" t="s">
        <v>16</v>
      </c>
      <c r="B7" s="107"/>
      <c r="C7" s="107"/>
      <c r="D7" s="107"/>
      <c r="E7" s="107"/>
      <c r="F7" s="107"/>
      <c r="G7" s="107"/>
      <c r="H7" s="18"/>
      <c r="I7" s="1"/>
      <c r="J7" s="1"/>
      <c r="K7" s="1"/>
      <c r="L7" s="1"/>
      <c r="M7" s="1"/>
      <c r="N7" s="1"/>
      <c r="O7" s="1"/>
      <c r="P7" s="1"/>
      <c r="Q7" s="1"/>
      <c r="R7" s="1"/>
      <c r="S7" s="1"/>
      <c r="T7" s="1"/>
      <c r="U7" s="1"/>
    </row>
    <row r="8" spans="1:21" s="2" customFormat="1" ht="20.149999999999999" customHeight="1" x14ac:dyDescent="0.3">
      <c r="A8" s="108" t="s">
        <v>167</v>
      </c>
      <c r="B8" s="108"/>
      <c r="C8" s="108"/>
      <c r="D8" s="108"/>
      <c r="E8" s="108"/>
      <c r="F8" s="108"/>
      <c r="G8" s="108"/>
      <c r="H8" s="19"/>
      <c r="I8" s="1"/>
      <c r="J8" s="1"/>
      <c r="K8" s="1"/>
      <c r="L8" s="1"/>
      <c r="M8" s="1"/>
      <c r="N8" s="1"/>
      <c r="O8" s="1"/>
      <c r="P8" s="1"/>
      <c r="Q8" s="1"/>
      <c r="R8" s="1"/>
      <c r="S8" s="1"/>
      <c r="T8" s="1"/>
      <c r="U8" s="1"/>
    </row>
    <row r="9" spans="1:21" s="2" customFormat="1" ht="48" customHeight="1" x14ac:dyDescent="0.3">
      <c r="A9" s="104" t="s">
        <v>29</v>
      </c>
      <c r="B9" s="104"/>
      <c r="C9" s="104"/>
      <c r="D9" s="104"/>
      <c r="E9" s="104"/>
      <c r="F9" s="104"/>
      <c r="G9" s="104"/>
      <c r="H9" s="17"/>
      <c r="I9" s="1"/>
      <c r="J9" s="1"/>
      <c r="K9" s="1"/>
      <c r="L9" s="1"/>
      <c r="M9" s="1"/>
      <c r="N9" s="1"/>
      <c r="O9" s="1"/>
      <c r="P9" s="1"/>
      <c r="Q9" s="1"/>
      <c r="R9" s="1"/>
      <c r="S9" s="1"/>
      <c r="T9" s="1"/>
      <c r="U9" s="1"/>
    </row>
    <row r="10" spans="1:21" s="4" customFormat="1" ht="13.5" customHeight="1" x14ac:dyDescent="0.35">
      <c r="A10" s="3"/>
      <c r="B10" s="3"/>
      <c r="C10" s="3"/>
      <c r="D10" s="3"/>
      <c r="E10" s="3"/>
      <c r="F10" s="14"/>
      <c r="G10" s="14"/>
      <c r="H10" s="14"/>
      <c r="I10" s="1"/>
      <c r="J10" s="1"/>
      <c r="K10" s="1"/>
      <c r="L10" s="1"/>
      <c r="M10" s="1"/>
      <c r="N10" s="1"/>
      <c r="O10" s="1"/>
      <c r="P10" s="1"/>
      <c r="Q10" s="1"/>
      <c r="R10" s="1"/>
      <c r="S10" s="1"/>
      <c r="T10" s="1"/>
      <c r="U10" s="1"/>
    </row>
    <row r="11" spans="1:21" s="4" customFormat="1" ht="30" customHeight="1" x14ac:dyDescent="0.35">
      <c r="A11" s="5" t="s">
        <v>1</v>
      </c>
      <c r="B11" s="5" t="s">
        <v>28</v>
      </c>
      <c r="C11" s="5" t="s">
        <v>2</v>
      </c>
      <c r="D11" s="5" t="s">
        <v>3</v>
      </c>
      <c r="E11" s="31" t="s">
        <v>10</v>
      </c>
      <c r="F11" s="31" t="s">
        <v>9</v>
      </c>
      <c r="G11" s="31" t="s">
        <v>30</v>
      </c>
      <c r="H11" s="22"/>
      <c r="I11" s="1"/>
      <c r="J11" s="1"/>
      <c r="K11" s="1"/>
      <c r="L11" s="1"/>
      <c r="M11" s="1"/>
      <c r="N11" s="1"/>
      <c r="O11" s="1"/>
      <c r="P11" s="1"/>
      <c r="Q11" s="1"/>
      <c r="R11" s="1"/>
      <c r="S11" s="1"/>
      <c r="T11" s="1"/>
      <c r="U11" s="1"/>
    </row>
    <row r="12" spans="1:21" s="4" customFormat="1" ht="39" customHeight="1" x14ac:dyDescent="0.35">
      <c r="A12" s="5" t="s">
        <v>33</v>
      </c>
      <c r="B12" s="39" t="s">
        <v>32</v>
      </c>
      <c r="C12" s="6" t="s">
        <v>41</v>
      </c>
      <c r="D12" s="36"/>
      <c r="E12" s="7"/>
      <c r="F12" s="12"/>
      <c r="G12" s="32"/>
      <c r="H12" s="23"/>
      <c r="I12" s="1"/>
      <c r="J12" s="1"/>
      <c r="K12" s="1"/>
      <c r="L12" s="1"/>
      <c r="M12" s="1"/>
      <c r="N12" s="1"/>
      <c r="O12" s="1"/>
      <c r="P12" s="1"/>
      <c r="Q12" s="1"/>
      <c r="R12" s="1"/>
      <c r="S12" s="1"/>
      <c r="T12" s="1"/>
      <c r="U12" s="1"/>
    </row>
    <row r="13" spans="1:21" ht="26.25" customHeight="1" x14ac:dyDescent="0.35">
      <c r="A13" s="6">
        <v>1</v>
      </c>
      <c r="B13" s="34" t="s">
        <v>42</v>
      </c>
      <c r="C13" s="34" t="s">
        <v>34</v>
      </c>
      <c r="D13" s="36">
        <v>445</v>
      </c>
      <c r="E13" s="37"/>
      <c r="F13" s="37">
        <f>+E13*D13</f>
        <v>0</v>
      </c>
      <c r="G13" s="118" t="s">
        <v>48</v>
      </c>
      <c r="H13" s="23"/>
      <c r="I13" s="23"/>
    </row>
    <row r="14" spans="1:21" ht="26.25" customHeight="1" x14ac:dyDescent="0.35">
      <c r="A14" s="6">
        <v>2</v>
      </c>
      <c r="B14" s="35" t="s">
        <v>43</v>
      </c>
      <c r="C14" s="34" t="s">
        <v>34</v>
      </c>
      <c r="D14" s="36">
        <v>445</v>
      </c>
      <c r="E14" s="38"/>
      <c r="F14" s="37">
        <f t="shared" ref="F14:F19" si="0">+E14*D14</f>
        <v>0</v>
      </c>
      <c r="G14" s="119"/>
      <c r="H14" s="23"/>
      <c r="I14" s="23"/>
    </row>
    <row r="15" spans="1:21" ht="26.25" customHeight="1" x14ac:dyDescent="0.35">
      <c r="A15" s="6">
        <v>3</v>
      </c>
      <c r="B15" s="35" t="s">
        <v>44</v>
      </c>
      <c r="C15" s="35" t="s">
        <v>35</v>
      </c>
      <c r="D15" s="36">
        <v>445</v>
      </c>
      <c r="E15" s="38"/>
      <c r="F15" s="37">
        <f t="shared" si="0"/>
        <v>0</v>
      </c>
      <c r="G15" s="120"/>
      <c r="H15" s="23"/>
      <c r="I15" s="23"/>
    </row>
    <row r="16" spans="1:21" ht="40.5" customHeight="1" x14ac:dyDescent="0.35">
      <c r="A16" s="5" t="s">
        <v>36</v>
      </c>
      <c r="B16" s="39" t="s">
        <v>37</v>
      </c>
      <c r="C16" s="6" t="s">
        <v>41</v>
      </c>
      <c r="D16" s="29"/>
      <c r="E16" s="7"/>
      <c r="F16" s="37">
        <f t="shared" si="0"/>
        <v>0</v>
      </c>
      <c r="G16" s="33"/>
      <c r="H16" s="23"/>
      <c r="I16" s="23"/>
    </row>
    <row r="17" spans="1:9" ht="27.75" customHeight="1" x14ac:dyDescent="0.35">
      <c r="A17" s="6">
        <v>4</v>
      </c>
      <c r="B17" s="34" t="s">
        <v>45</v>
      </c>
      <c r="C17" s="34" t="s">
        <v>38</v>
      </c>
      <c r="D17" s="36">
        <v>403</v>
      </c>
      <c r="E17" s="37"/>
      <c r="F17" s="37">
        <f t="shared" si="0"/>
        <v>0</v>
      </c>
      <c r="G17" s="118" t="s">
        <v>48</v>
      </c>
      <c r="H17" s="40"/>
      <c r="I17" s="23"/>
    </row>
    <row r="18" spans="1:9" ht="27.75" customHeight="1" x14ac:dyDescent="0.35">
      <c r="A18" s="6">
        <v>5</v>
      </c>
      <c r="B18" s="35" t="s">
        <v>46</v>
      </c>
      <c r="C18" s="35" t="s">
        <v>39</v>
      </c>
      <c r="D18" s="36">
        <v>403</v>
      </c>
      <c r="E18" s="38"/>
      <c r="F18" s="37">
        <f t="shared" si="0"/>
        <v>0</v>
      </c>
      <c r="G18" s="119"/>
      <c r="H18" s="40"/>
      <c r="I18" s="23"/>
    </row>
    <row r="19" spans="1:9" ht="36" customHeight="1" x14ac:dyDescent="0.35">
      <c r="A19" s="6">
        <v>6</v>
      </c>
      <c r="B19" s="35" t="s">
        <v>47</v>
      </c>
      <c r="C19" s="35" t="s">
        <v>38</v>
      </c>
      <c r="D19" s="36">
        <v>403</v>
      </c>
      <c r="E19" s="38"/>
      <c r="F19" s="37">
        <f t="shared" si="0"/>
        <v>0</v>
      </c>
      <c r="G19" s="120"/>
      <c r="H19" s="40"/>
      <c r="I19" s="23"/>
    </row>
    <row r="20" spans="1:9" ht="36" customHeight="1" x14ac:dyDescent="0.35">
      <c r="A20" s="6"/>
      <c r="B20" s="35"/>
      <c r="C20" s="35"/>
      <c r="D20" s="36"/>
      <c r="E20" s="38"/>
      <c r="F20" s="37"/>
      <c r="G20" s="32"/>
      <c r="H20" s="40"/>
      <c r="I20" s="23"/>
    </row>
    <row r="21" spans="1:9" ht="36" customHeight="1" x14ac:dyDescent="0.35">
      <c r="A21" s="6"/>
      <c r="B21" s="35" t="s">
        <v>168</v>
      </c>
      <c r="C21" s="35"/>
      <c r="D21" s="36"/>
      <c r="E21" s="38"/>
      <c r="F21" s="37"/>
      <c r="G21" s="32" t="s">
        <v>169</v>
      </c>
      <c r="H21" s="40"/>
      <c r="I21" s="23"/>
    </row>
    <row r="22" spans="1:9" ht="15.75" customHeight="1" x14ac:dyDescent="0.35">
      <c r="A22" s="20"/>
      <c r="B22" s="20"/>
      <c r="C22" s="20"/>
      <c r="D22" s="20"/>
      <c r="E22" s="20"/>
      <c r="F22" s="20"/>
      <c r="G22" s="20"/>
      <c r="H22" s="25"/>
    </row>
    <row r="23" spans="1:9" ht="25" customHeight="1" x14ac:dyDescent="0.35">
      <c r="A23" s="99" t="s">
        <v>6</v>
      </c>
      <c r="B23" s="100"/>
      <c r="C23" s="100"/>
      <c r="D23" s="100"/>
      <c r="E23" s="100"/>
      <c r="F23" s="100"/>
      <c r="G23" s="101"/>
      <c r="H23" s="26"/>
    </row>
    <row r="24" spans="1:9" ht="25" customHeight="1" x14ac:dyDescent="0.35">
      <c r="A24" s="102" t="s">
        <v>8</v>
      </c>
      <c r="B24" s="102"/>
      <c r="C24" s="102"/>
      <c r="D24" s="102"/>
      <c r="E24" s="102"/>
      <c r="F24" s="102"/>
      <c r="G24" s="102"/>
      <c r="H24" s="21"/>
    </row>
    <row r="25" spans="1:9" ht="90.75" customHeight="1" x14ac:dyDescent="0.35">
      <c r="A25" s="103" t="s">
        <v>18</v>
      </c>
      <c r="B25" s="104"/>
      <c r="C25" s="104"/>
      <c r="D25" s="104"/>
      <c r="E25" s="104"/>
      <c r="F25" s="104"/>
      <c r="G25" s="104"/>
      <c r="H25" s="17"/>
    </row>
    <row r="26" spans="1:9" ht="15" customHeight="1" x14ac:dyDescent="0.35">
      <c r="A26" s="98"/>
      <c r="B26" s="98"/>
      <c r="C26" s="98"/>
      <c r="D26" s="98"/>
      <c r="E26" s="98"/>
      <c r="F26" s="98"/>
      <c r="G26" s="98"/>
      <c r="H26" s="27"/>
    </row>
    <row r="27" spans="1:9" ht="20.149999999999999" customHeight="1" x14ac:dyDescent="0.35">
      <c r="A27" s="8" t="s">
        <v>31</v>
      </c>
      <c r="B27" s="8"/>
      <c r="C27" s="8"/>
      <c r="D27" s="8"/>
      <c r="E27" s="8"/>
    </row>
    <row r="28" spans="1:9" ht="13.5" customHeight="1" x14ac:dyDescent="0.35">
      <c r="A28" s="9"/>
      <c r="B28" s="9"/>
      <c r="C28" s="9"/>
      <c r="D28" s="9"/>
      <c r="E28" s="9"/>
    </row>
    <row r="29" spans="1:9" x14ac:dyDescent="0.35">
      <c r="A29" s="10" t="s">
        <v>19</v>
      </c>
      <c r="B29" s="10"/>
      <c r="C29" s="10"/>
      <c r="D29" s="10"/>
      <c r="E29" s="10"/>
    </row>
    <row r="30" spans="1:9" x14ac:dyDescent="0.35">
      <c r="A30" s="11"/>
      <c r="B30" s="11"/>
      <c r="C30" s="11"/>
      <c r="D30" s="11"/>
      <c r="E30" s="11"/>
    </row>
    <row r="31" spans="1:9" x14ac:dyDescent="0.35">
      <c r="A31" s="11"/>
      <c r="B31" s="11"/>
      <c r="C31" s="11"/>
      <c r="D31" s="11"/>
      <c r="E31" s="11"/>
    </row>
    <row r="32" spans="1:9" x14ac:dyDescent="0.35">
      <c r="A32" s="11"/>
      <c r="B32" s="11"/>
      <c r="C32" s="11"/>
      <c r="D32" s="11"/>
      <c r="E32" s="11"/>
    </row>
    <row r="33" spans="1:5" x14ac:dyDescent="0.35">
      <c r="A33" s="11"/>
      <c r="B33" s="11"/>
      <c r="C33" s="11"/>
      <c r="D33" s="11"/>
      <c r="E33" s="11"/>
    </row>
    <row r="34" spans="1:5" x14ac:dyDescent="0.35">
      <c r="A34" s="11"/>
      <c r="B34" s="11"/>
      <c r="C34" s="11"/>
      <c r="D34" s="11"/>
      <c r="E34" s="11"/>
    </row>
    <row r="35" spans="1:5" x14ac:dyDescent="0.35">
      <c r="A35" s="11"/>
      <c r="B35" s="11"/>
      <c r="C35" s="11"/>
      <c r="D35" s="11"/>
      <c r="E35" s="11"/>
    </row>
    <row r="36" spans="1:5" x14ac:dyDescent="0.35">
      <c r="A36" s="10"/>
      <c r="B36" s="10"/>
      <c r="C36" s="10"/>
      <c r="D36" s="10"/>
      <c r="E36" s="10"/>
    </row>
  </sheetData>
  <mergeCells count="10">
    <mergeCell ref="A25:G25"/>
    <mergeCell ref="A26:G26"/>
    <mergeCell ref="A1:G5"/>
    <mergeCell ref="A7:G7"/>
    <mergeCell ref="A8:G8"/>
    <mergeCell ref="A9:G9"/>
    <mergeCell ref="A23:G23"/>
    <mergeCell ref="A24:G24"/>
    <mergeCell ref="G13:G15"/>
    <mergeCell ref="G17:G19"/>
  </mergeCells>
  <printOptions horizontalCentered="1"/>
  <pageMargins left="0.2" right="0.2" top="1.03" bottom="0.25" header="0.05" footer="0"/>
  <pageSetup paperSize="9" scale="7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9558cad-d7e9-45e5-a14b-0611deb2f18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86F2E6A79C92744A9CFFFD83D14A75B" ma:contentTypeVersion="15" ma:contentTypeDescription="Create a new document." ma:contentTypeScope="" ma:versionID="194d21fcb4232587f76c8575afb89baa">
  <xsd:schema xmlns:xsd="http://www.w3.org/2001/XMLSchema" xmlns:xs="http://www.w3.org/2001/XMLSchema" xmlns:p="http://schemas.microsoft.com/office/2006/metadata/properties" xmlns:ns2="c9558cad-d7e9-45e5-a14b-0611deb2f181" xmlns:ns3="da480ba9-025e-4153-b7d0-db479117254a" targetNamespace="http://schemas.microsoft.com/office/2006/metadata/properties" ma:root="true" ma:fieldsID="40ee88091bc1f361a16944c2f605c63a" ns2:_="" ns3:_="">
    <xsd:import namespace="c9558cad-d7e9-45e5-a14b-0611deb2f181"/>
    <xsd:import namespace="da480ba9-025e-4153-b7d0-db479117254a"/>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558cad-d7e9-45e5-a14b-0611deb2f1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Location" ma:index="14" nillable="true" ma:displayName="Location" ma:indexed="true" ma:internalName="MediaServiceLocatio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e90c631-7896-4d4b-aef2-bd8af8cfca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a480ba9-025e-4153-b7d0-db479117254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771829-2388-420B-8D17-89AF6EBA5D99}">
  <ds:schemaRefs>
    <ds:schemaRef ds:uri="http://schemas.microsoft.com/office/2006/metadata/properties"/>
    <ds:schemaRef ds:uri="http://schemas.microsoft.com/office/infopath/2007/PartnerControls"/>
    <ds:schemaRef ds:uri="c9558cad-d7e9-45e5-a14b-0611deb2f181"/>
  </ds:schemaRefs>
</ds:datastoreItem>
</file>

<file path=customXml/itemProps2.xml><?xml version="1.0" encoding="utf-8"?>
<ds:datastoreItem xmlns:ds="http://schemas.openxmlformats.org/officeDocument/2006/customXml" ds:itemID="{82337133-AA1E-4393-BF81-1847C6299554}">
  <ds:schemaRefs>
    <ds:schemaRef ds:uri="http://schemas.microsoft.com/sharepoint/v3/contenttype/forms"/>
  </ds:schemaRefs>
</ds:datastoreItem>
</file>

<file path=customXml/itemProps3.xml><?xml version="1.0" encoding="utf-8"?>
<ds:datastoreItem xmlns:ds="http://schemas.openxmlformats.org/officeDocument/2006/customXml" ds:itemID="{D66A5441-E806-499C-BAC6-8D9B2B7309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558cad-d7e9-45e5-a14b-0611deb2f181"/>
    <ds:schemaRef ds:uri="da480ba9-025e-4153-b7d0-db47911725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Thu moi bao gia-cũ</vt:lpstr>
      <vt:lpstr>Thông tin giao hàng</vt:lpstr>
      <vt:lpstr>Thu moi bao gia</vt:lpstr>
      <vt:lpstr>'Thu moi bao gia'!Print_Area</vt:lpstr>
      <vt:lpstr>'Thu moi bao gia-cũ'!Print_Area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Thu Thuy</dc:creator>
  <cp:lastModifiedBy>Bui Thi Kim Ngan</cp:lastModifiedBy>
  <cp:lastPrinted>2020-05-25T06:40:42Z</cp:lastPrinted>
  <dcterms:created xsi:type="dcterms:W3CDTF">2018-07-13T04:45:13Z</dcterms:created>
  <dcterms:modified xsi:type="dcterms:W3CDTF">2025-08-08T03:20:36Z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0x010100886F2E6A79C92744A9CFFFD83D14A75B</vt:lpwstr>
  </property>
</Properties>
</file>